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665" windowWidth="19200" windowHeight="13620"/>
  </bookViews>
  <sheets>
    <sheet name="Table1" sheetId="1" r:id="rId1"/>
  </sheets>
  <definedNames>
    <definedName name="_xlnm._FilterDatabase" localSheetId="0" hidden="1">Table1!$A$4:$I$32</definedName>
    <definedName name="_xlnm.Print_Titles" localSheetId="0">Table1!$2:$4</definedName>
    <definedName name="_xlnm.Print_Area" localSheetId="0">Table1!$A$1:$I$32</definedName>
  </definedNames>
  <calcPr calcId="144525"/>
</workbook>
</file>

<file path=xl/calcChain.xml><?xml version="1.0" encoding="utf-8"?>
<calcChain xmlns="http://schemas.openxmlformats.org/spreadsheetml/2006/main">
  <c r="G29" i="1" l="1"/>
  <c r="H29" i="1"/>
  <c r="G20" i="1"/>
  <c r="H20" i="1"/>
  <c r="F20" i="1"/>
  <c r="F32" i="1" l="1"/>
  <c r="F29" i="1" l="1"/>
  <c r="F31" i="1" l="1"/>
  <c r="G32" i="1" l="1"/>
  <c r="H32" i="1"/>
</calcChain>
</file>

<file path=xl/sharedStrings.xml><?xml version="1.0" encoding="utf-8"?>
<sst xmlns="http://schemas.openxmlformats.org/spreadsheetml/2006/main" count="107" uniqueCount="54">
  <si>
    <t/>
  </si>
  <si>
    <t>ГРБС</t>
  </si>
  <si>
    <t>НР (код)</t>
  </si>
  <si>
    <t>НР (наименование)</t>
  </si>
  <si>
    <t>Рз Пр</t>
  </si>
  <si>
    <t>ВР</t>
  </si>
  <si>
    <t>Пояснение</t>
  </si>
  <si>
    <t>ИТОГО</t>
  </si>
  <si>
    <t>001</t>
  </si>
  <si>
    <t>ИТОГО по муниципальной программе</t>
  </si>
  <si>
    <t>0801</t>
  </si>
  <si>
    <t>2025 год</t>
  </si>
  <si>
    <t>01 4 00 81610</t>
  </si>
  <si>
    <t>0409</t>
  </si>
  <si>
    <t>Обеспечение сохранности автомобильных дорог местного значения и условий безопасного движения по ним</t>
  </si>
  <si>
    <t>2026 год</t>
  </si>
  <si>
    <t>01 4 00 80930</t>
  </si>
  <si>
    <t>0113</t>
  </si>
  <si>
    <t>244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</si>
  <si>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</si>
  <si>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01 4 00 83280</t>
  </si>
  <si>
    <t>Мероприятия в сфере охраны окружающей среды</t>
  </si>
  <si>
    <t>0605</t>
  </si>
  <si>
    <t>2027 год</t>
  </si>
  <si>
    <t>РЕАЛИЗАЦИЯ ПОЛНОМОЧИЙ ОРГАНА ИСПОЛНИТЕЛЬНОЙ ВЛАСТИ МЕСТНОГО САМОУПРАВЛЕНИЯ РОГНЕДИНСКОГО РАЙОНА (2025-2027 ГОДЫ)</t>
  </si>
  <si>
    <t>РАЗВИТИЕ ОБРАЗОВАНИЯ РОГНЕДИНСКОГО РАЙОНА (2025-2027 ГОДЫ)</t>
  </si>
  <si>
    <t>УПРАВЛЕНИЕ МУНИЦИПАЛЬНЫМИ ФИНАНСАМИ (2025-2027)</t>
  </si>
  <si>
    <t>Увеличение дорожного фонда муниципального района за счет остатков на 01.01.2025 года</t>
  </si>
  <si>
    <t>0412</t>
  </si>
  <si>
    <t>01 4 00 80910</t>
  </si>
  <si>
    <t>Мероприятия по землеустройству и землепользованию</t>
  </si>
  <si>
    <t>01 1 00 82410</t>
  </si>
  <si>
    <t>Сохранение культурного наследия</t>
  </si>
  <si>
    <t>0310</t>
  </si>
  <si>
    <t>01 4 00 80700</t>
  </si>
  <si>
    <t>Единые дежурно-диспетчерские службы</t>
  </si>
  <si>
    <t>Оповещение населения об опасностях, возникающих при ведении военных действий и возникновении чрезвучайных ситуаций</t>
  </si>
  <si>
    <t>Выделение в отдельную целевую статью расходов на оповещение населения при ЧС</t>
  </si>
  <si>
    <t>Корректировка расходной части районного бюджета в 2025 - 2027 годах</t>
  </si>
  <si>
    <t>Уменьшение в связи с перераспределением ЛБО на оплату межевания земельных участков под автомобильными дорогами - 193 674,86 руб.</t>
  </si>
  <si>
    <t>Увеличение за счет остатков средств местного бюджета на 01.01.2025г. в сумме- 51 325,14 руб.,+ 193 674,86 руб. за счет  перераспределения с ПР 01 13 на оплату межевания земельных участков под автомобильными дорогами Рогнединскго муниципального района (исполнение решений суда) всего                        245 000,00 руб.</t>
  </si>
  <si>
    <t>Увеличение  за счет остатков средств на 01.01.2025г. на мероприятия по охране окружающей среды (платы за негативное воздействие на окружающую среду) в сумме                                                 21 369,02 руб.</t>
  </si>
  <si>
    <t>Уточнение за счет остатков средст местного бюджета на 01.01.2025 г. на создание охранных зон объектов культурного наследия (21 объект* 300 000,00 руб.= 6 300 000,0 руб.)</t>
  </si>
  <si>
    <t>01 4 00 14723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</si>
  <si>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</si>
  <si>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0709</t>
  </si>
  <si>
    <t>01 1 00 14210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</si>
  <si>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</si>
  <si>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1006</t>
  </si>
  <si>
    <t>05 4 00 14723</t>
  </si>
  <si>
    <t>003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</si>
  <si>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Бянской области</t>
  </si>
  <si>
    <t>313</t>
  </si>
  <si>
    <t>Уточнение расходов на оплату льгот по коммунальным услугам (пенсионеры) на раздел 1006  в соответствиис Приказом Минфина 82н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</si>
</sst>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rebuchet MS"/>
      <family val="2"/>
      <charset val="204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indexed="6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F5F5F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5" borderId="7" xfId="0" applyNumberFormat="1" applyFont="1" applyFill="1" applyBorder="1" applyAlignment="1">
      <alignment horizontal="center" vertical="center" wrapText="1"/>
    </xf>
    <xf numFmtId="49" fontId="5" fillId="5" borderId="8" xfId="0" applyNumberFormat="1" applyFont="1" applyFill="1" applyBorder="1" applyAlignment="1">
      <alignment horizontal="center" vertical="center" wrapText="1"/>
    </xf>
    <xf numFmtId="49" fontId="5" fillId="5" borderId="9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view="pageBreakPreview" topLeftCell="A10" zoomScale="115" zoomScaleNormal="115" zoomScaleSheetLayoutView="115" workbookViewId="0">
      <selection activeCell="I29" sqref="I29"/>
    </sheetView>
  </sheetViews>
  <sheetFormatPr defaultRowHeight="15" x14ac:dyDescent="0.2"/>
  <cols>
    <col min="1" max="1" width="9.6640625" style="1" customWidth="1"/>
    <col min="2" max="2" width="14.6640625" style="1" customWidth="1"/>
    <col min="3" max="3" width="41.5" style="1" customWidth="1"/>
    <col min="4" max="4" width="8.6640625" style="1" customWidth="1"/>
    <col min="5" max="5" width="8.5" style="1" customWidth="1"/>
    <col min="6" max="7" width="18.33203125" style="1" customWidth="1"/>
    <col min="8" max="8" width="15.33203125" style="1" customWidth="1"/>
    <col min="9" max="9" width="59.83203125" style="1" customWidth="1"/>
    <col min="10" max="16384" width="9.33203125" style="1"/>
  </cols>
  <sheetData>
    <row r="1" spans="1:9" ht="30.75" customHeight="1" x14ac:dyDescent="0.2">
      <c r="A1" s="39" t="s">
        <v>38</v>
      </c>
      <c r="B1" s="39"/>
      <c r="C1" s="39"/>
      <c r="D1" s="39"/>
      <c r="E1" s="39"/>
      <c r="F1" s="39"/>
      <c r="G1" s="39"/>
      <c r="H1" s="39"/>
      <c r="I1" s="39"/>
    </row>
    <row r="2" spans="1:9" x14ac:dyDescent="0.2">
      <c r="A2" s="34" t="s">
        <v>1</v>
      </c>
      <c r="B2" s="34" t="s">
        <v>2</v>
      </c>
      <c r="C2" s="34" t="s">
        <v>3</v>
      </c>
      <c r="D2" s="34" t="s">
        <v>4</v>
      </c>
      <c r="E2" s="34" t="s">
        <v>5</v>
      </c>
      <c r="F2" s="34" t="s">
        <v>11</v>
      </c>
      <c r="G2" s="34" t="s">
        <v>15</v>
      </c>
      <c r="H2" s="34" t="s">
        <v>23</v>
      </c>
      <c r="I2" s="34" t="s">
        <v>6</v>
      </c>
    </row>
    <row r="3" spans="1:9" x14ac:dyDescent="0.2">
      <c r="A3" s="34" t="s">
        <v>0</v>
      </c>
      <c r="B3" s="34" t="s">
        <v>0</v>
      </c>
      <c r="C3" s="34" t="s">
        <v>0</v>
      </c>
      <c r="D3" s="34" t="s">
        <v>0</v>
      </c>
      <c r="E3" s="34" t="s">
        <v>0</v>
      </c>
      <c r="F3" s="34" t="s">
        <v>0</v>
      </c>
      <c r="G3" s="34" t="s">
        <v>0</v>
      </c>
      <c r="H3" s="34" t="s">
        <v>0</v>
      </c>
      <c r="I3" s="34" t="s">
        <v>0</v>
      </c>
    </row>
    <row r="4" spans="1:9" x14ac:dyDescent="0.2">
      <c r="A4" s="34" t="s">
        <v>0</v>
      </c>
      <c r="B4" s="34" t="s">
        <v>0</v>
      </c>
      <c r="C4" s="34" t="s">
        <v>0</v>
      </c>
      <c r="D4" s="34" t="s">
        <v>0</v>
      </c>
      <c r="E4" s="34" t="s">
        <v>0</v>
      </c>
      <c r="F4" s="34" t="s">
        <v>0</v>
      </c>
      <c r="G4" s="34" t="s">
        <v>0</v>
      </c>
      <c r="H4" s="34" t="s">
        <v>0</v>
      </c>
      <c r="I4" s="34" t="s">
        <v>0</v>
      </c>
    </row>
    <row r="5" spans="1:9" ht="21.75" customHeight="1" x14ac:dyDescent="0.2">
      <c r="A5" s="40" t="s">
        <v>24</v>
      </c>
      <c r="B5" s="41"/>
      <c r="C5" s="41"/>
      <c r="D5" s="41"/>
      <c r="E5" s="41"/>
      <c r="F5" s="41"/>
      <c r="G5" s="41"/>
      <c r="H5" s="41"/>
      <c r="I5" s="42"/>
    </row>
    <row r="6" spans="1:9" ht="53.25" customHeight="1" x14ac:dyDescent="0.2">
      <c r="A6" s="19" t="s">
        <v>8</v>
      </c>
      <c r="B6" s="19" t="s">
        <v>16</v>
      </c>
      <c r="C6" s="19" t="s">
        <v>19</v>
      </c>
      <c r="D6" s="19" t="s">
        <v>17</v>
      </c>
      <c r="E6" s="19" t="s">
        <v>18</v>
      </c>
      <c r="F6" s="20">
        <v>-193674.86</v>
      </c>
      <c r="G6" s="20">
        <v>0</v>
      </c>
      <c r="H6" s="20">
        <v>0</v>
      </c>
      <c r="I6" s="30" t="s">
        <v>39</v>
      </c>
    </row>
    <row r="7" spans="1:9" ht="32.25" customHeight="1" x14ac:dyDescent="0.2">
      <c r="A7" s="19" t="s">
        <v>8</v>
      </c>
      <c r="B7" s="19" t="s">
        <v>34</v>
      </c>
      <c r="C7" s="32" t="s">
        <v>35</v>
      </c>
      <c r="D7" s="19" t="s">
        <v>33</v>
      </c>
      <c r="E7" s="19" t="s">
        <v>18</v>
      </c>
      <c r="F7" s="20">
        <v>-277312.32</v>
      </c>
      <c r="G7" s="20">
        <v>0</v>
      </c>
      <c r="H7" s="20">
        <v>0</v>
      </c>
      <c r="I7" s="30" t="s">
        <v>37</v>
      </c>
    </row>
    <row r="8" spans="1:9" ht="45.75" customHeight="1" x14ac:dyDescent="0.2">
      <c r="A8" s="19" t="s">
        <v>8</v>
      </c>
      <c r="B8" s="19" t="s">
        <v>16</v>
      </c>
      <c r="C8" s="32" t="s">
        <v>36</v>
      </c>
      <c r="D8" s="19" t="s">
        <v>33</v>
      </c>
      <c r="E8" s="19" t="s">
        <v>18</v>
      </c>
      <c r="F8" s="20">
        <v>277312.32</v>
      </c>
      <c r="G8" s="20">
        <v>0</v>
      </c>
      <c r="H8" s="20">
        <v>0</v>
      </c>
      <c r="I8" s="30" t="s">
        <v>37</v>
      </c>
    </row>
    <row r="9" spans="1:9" ht="37.5" customHeight="1" x14ac:dyDescent="0.2">
      <c r="A9" s="2" t="s">
        <v>8</v>
      </c>
      <c r="B9" s="2" t="s">
        <v>12</v>
      </c>
      <c r="C9" s="31" t="s">
        <v>14</v>
      </c>
      <c r="D9" s="2" t="s">
        <v>13</v>
      </c>
      <c r="E9" s="3">
        <v>244</v>
      </c>
      <c r="F9" s="4">
        <v>10888256.1</v>
      </c>
      <c r="G9" s="4">
        <v>0</v>
      </c>
      <c r="H9" s="4">
        <v>0</v>
      </c>
      <c r="I9" s="8" t="s">
        <v>27</v>
      </c>
    </row>
    <row r="10" spans="1:9" ht="84.75" customHeight="1" x14ac:dyDescent="0.2">
      <c r="A10" s="2" t="s">
        <v>8</v>
      </c>
      <c r="B10" s="2" t="s">
        <v>29</v>
      </c>
      <c r="C10" s="23" t="s">
        <v>30</v>
      </c>
      <c r="D10" s="2" t="s">
        <v>28</v>
      </c>
      <c r="E10" s="3">
        <v>244</v>
      </c>
      <c r="F10" s="4">
        <v>245000</v>
      </c>
      <c r="G10" s="15">
        <v>0</v>
      </c>
      <c r="H10" s="15">
        <v>0</v>
      </c>
      <c r="I10" s="8" t="s">
        <v>40</v>
      </c>
    </row>
    <row r="11" spans="1:9" ht="91.5" hidden="1" customHeight="1" x14ac:dyDescent="0.2">
      <c r="A11" s="22"/>
      <c r="B11" s="22"/>
      <c r="C11" s="27"/>
      <c r="D11" s="22"/>
      <c r="E11" s="24"/>
      <c r="F11" s="25"/>
      <c r="G11" s="25"/>
      <c r="H11" s="25"/>
      <c r="I11" s="26"/>
    </row>
    <row r="12" spans="1:9" ht="97.5" hidden="1" customHeight="1" x14ac:dyDescent="0.2">
      <c r="A12" s="22"/>
      <c r="B12" s="22"/>
      <c r="C12" s="27"/>
      <c r="D12" s="22"/>
      <c r="E12" s="24"/>
      <c r="F12" s="25"/>
      <c r="G12" s="25"/>
      <c r="H12" s="25"/>
      <c r="I12" s="8"/>
    </row>
    <row r="13" spans="1:9" ht="66" customHeight="1" x14ac:dyDescent="0.2">
      <c r="A13" s="2" t="s">
        <v>8</v>
      </c>
      <c r="B13" s="12" t="s">
        <v>20</v>
      </c>
      <c r="C13" s="10" t="s">
        <v>21</v>
      </c>
      <c r="D13" s="2" t="s">
        <v>22</v>
      </c>
      <c r="E13" s="3">
        <v>244</v>
      </c>
      <c r="F13" s="4">
        <v>21369.02</v>
      </c>
      <c r="G13" s="4">
        <v>0</v>
      </c>
      <c r="H13" s="4">
        <v>0</v>
      </c>
      <c r="I13" s="8" t="s">
        <v>41</v>
      </c>
    </row>
    <row r="14" spans="1:9" ht="19.5" hidden="1" customHeight="1" x14ac:dyDescent="0.2">
      <c r="A14" s="2"/>
      <c r="B14" s="2"/>
      <c r="C14" s="14"/>
      <c r="D14" s="2"/>
      <c r="E14" s="3"/>
      <c r="F14" s="4"/>
      <c r="G14" s="4"/>
      <c r="H14" s="4"/>
      <c r="I14" s="8"/>
    </row>
    <row r="15" spans="1:9" ht="75.75" customHeight="1" x14ac:dyDescent="0.2">
      <c r="A15" s="2" t="s">
        <v>8</v>
      </c>
      <c r="B15" s="2" t="s">
        <v>43</v>
      </c>
      <c r="C15" s="14" t="s">
        <v>44</v>
      </c>
      <c r="D15" s="2" t="s">
        <v>45</v>
      </c>
      <c r="E15" s="3">
        <v>313</v>
      </c>
      <c r="F15" s="4">
        <v>-8400</v>
      </c>
      <c r="G15" s="4">
        <v>-8400</v>
      </c>
      <c r="H15" s="4">
        <v>-8400</v>
      </c>
      <c r="I15" s="8" t="s">
        <v>53</v>
      </c>
    </row>
    <row r="16" spans="1:9" ht="90" customHeight="1" x14ac:dyDescent="0.2">
      <c r="A16" s="2" t="s">
        <v>8</v>
      </c>
      <c r="B16" s="2" t="s">
        <v>46</v>
      </c>
      <c r="C16" s="14" t="s">
        <v>47</v>
      </c>
      <c r="D16" s="2" t="s">
        <v>10</v>
      </c>
      <c r="E16" s="3">
        <v>313</v>
      </c>
      <c r="F16" s="4">
        <v>-14400</v>
      </c>
      <c r="G16" s="4">
        <v>-14400</v>
      </c>
      <c r="H16" s="4">
        <v>-14400</v>
      </c>
      <c r="I16" s="8" t="s">
        <v>53</v>
      </c>
    </row>
    <row r="17" spans="1:9" ht="72.75" customHeight="1" x14ac:dyDescent="0.2">
      <c r="A17" s="2" t="s">
        <v>8</v>
      </c>
      <c r="B17" s="2" t="s">
        <v>31</v>
      </c>
      <c r="C17" s="14" t="s">
        <v>32</v>
      </c>
      <c r="D17" s="2" t="s">
        <v>10</v>
      </c>
      <c r="E17" s="3">
        <v>244</v>
      </c>
      <c r="F17" s="4">
        <v>6300000</v>
      </c>
      <c r="G17" s="4">
        <v>0</v>
      </c>
      <c r="H17" s="4">
        <v>0</v>
      </c>
      <c r="I17" s="8" t="s">
        <v>42</v>
      </c>
    </row>
    <row r="18" spans="1:9" ht="75" customHeight="1" x14ac:dyDescent="0.2">
      <c r="A18" s="2" t="s">
        <v>8</v>
      </c>
      <c r="B18" s="2" t="s">
        <v>43</v>
      </c>
      <c r="C18" s="14" t="s">
        <v>44</v>
      </c>
      <c r="D18" s="2" t="s">
        <v>48</v>
      </c>
      <c r="E18" s="3">
        <v>313</v>
      </c>
      <c r="F18" s="4">
        <v>8400</v>
      </c>
      <c r="G18" s="4">
        <v>8400</v>
      </c>
      <c r="H18" s="4">
        <v>8400</v>
      </c>
      <c r="I18" s="8" t="s">
        <v>53</v>
      </c>
    </row>
    <row r="19" spans="1:9" ht="95.25" customHeight="1" x14ac:dyDescent="0.2">
      <c r="A19" s="2" t="s">
        <v>8</v>
      </c>
      <c r="B19" s="2" t="s">
        <v>46</v>
      </c>
      <c r="C19" s="16" t="s">
        <v>47</v>
      </c>
      <c r="D19" s="2" t="s">
        <v>48</v>
      </c>
      <c r="E19" s="3">
        <v>313</v>
      </c>
      <c r="F19" s="4">
        <v>14400</v>
      </c>
      <c r="G19" s="4">
        <v>14400</v>
      </c>
      <c r="H19" s="4">
        <v>14400</v>
      </c>
      <c r="I19" s="8" t="s">
        <v>53</v>
      </c>
    </row>
    <row r="20" spans="1:9" ht="21" customHeight="1" x14ac:dyDescent="0.2">
      <c r="A20" s="38" t="s">
        <v>9</v>
      </c>
      <c r="B20" s="38"/>
      <c r="C20" s="38"/>
      <c r="D20" s="38"/>
      <c r="E20" s="38"/>
      <c r="F20" s="5">
        <f>SUM(F6:F19)</f>
        <v>17260950.259999998</v>
      </c>
      <c r="G20" s="5">
        <f t="shared" ref="G20:H20" si="0">SUM(G6:G19)</f>
        <v>0</v>
      </c>
      <c r="H20" s="5">
        <f t="shared" si="0"/>
        <v>0</v>
      </c>
      <c r="I20" s="9" t="s">
        <v>0</v>
      </c>
    </row>
    <row r="21" spans="1:9" ht="30.75" customHeight="1" x14ac:dyDescent="0.2">
      <c r="A21" s="43" t="s">
        <v>25</v>
      </c>
      <c r="B21" s="44"/>
      <c r="C21" s="44"/>
      <c r="D21" s="44"/>
      <c r="E21" s="44"/>
      <c r="F21" s="44"/>
      <c r="G21" s="44"/>
      <c r="H21" s="44"/>
      <c r="I21" s="45"/>
    </row>
    <row r="22" spans="1:9" ht="69" customHeight="1" x14ac:dyDescent="0.2">
      <c r="A22" s="2" t="s">
        <v>50</v>
      </c>
      <c r="B22" s="2" t="s">
        <v>49</v>
      </c>
      <c r="C22" s="46" t="s">
        <v>51</v>
      </c>
      <c r="D22" s="2" t="s">
        <v>45</v>
      </c>
      <c r="E22" s="2" t="s">
        <v>52</v>
      </c>
      <c r="F22" s="4">
        <v>-596400</v>
      </c>
      <c r="G22" s="4">
        <v>-596400</v>
      </c>
      <c r="H22" s="4">
        <v>-596400</v>
      </c>
      <c r="I22" s="8" t="s">
        <v>53</v>
      </c>
    </row>
    <row r="23" spans="1:9" ht="70.5" customHeight="1" x14ac:dyDescent="0.2">
      <c r="A23" s="2" t="s">
        <v>50</v>
      </c>
      <c r="B23" s="2" t="s">
        <v>49</v>
      </c>
      <c r="C23" s="28" t="s">
        <v>51</v>
      </c>
      <c r="D23" s="2" t="s">
        <v>48</v>
      </c>
      <c r="E23" s="2" t="s">
        <v>52</v>
      </c>
      <c r="F23" s="4">
        <v>596400</v>
      </c>
      <c r="G23" s="4">
        <v>596400</v>
      </c>
      <c r="H23" s="4">
        <v>596400</v>
      </c>
      <c r="I23" s="8" t="s">
        <v>53</v>
      </c>
    </row>
    <row r="24" spans="1:9" ht="34.5" hidden="1" customHeight="1" x14ac:dyDescent="0.2">
      <c r="A24" s="2"/>
      <c r="B24" s="2"/>
      <c r="C24" s="28"/>
      <c r="D24" s="2"/>
      <c r="E24" s="2"/>
      <c r="F24" s="4"/>
      <c r="G24" s="4"/>
      <c r="H24" s="4"/>
      <c r="I24" s="27"/>
    </row>
    <row r="25" spans="1:9" ht="31.5" hidden="1" customHeight="1" x14ac:dyDescent="0.2">
      <c r="A25" s="2"/>
      <c r="B25" s="2"/>
      <c r="C25" s="11"/>
      <c r="D25" s="2"/>
      <c r="E25" s="2"/>
      <c r="F25" s="4"/>
      <c r="G25" s="4"/>
      <c r="H25" s="4"/>
      <c r="I25" s="27"/>
    </row>
    <row r="26" spans="1:9" ht="25.5" hidden="1" customHeight="1" x14ac:dyDescent="0.2">
      <c r="A26" s="2"/>
      <c r="B26" s="2"/>
      <c r="C26" s="21"/>
      <c r="D26" s="2"/>
      <c r="E26" s="2"/>
      <c r="F26" s="4"/>
      <c r="G26" s="4"/>
      <c r="H26" s="4"/>
      <c r="I26" s="27"/>
    </row>
    <row r="27" spans="1:9" ht="27.75" hidden="1" customHeight="1" x14ac:dyDescent="0.2">
      <c r="A27" s="2"/>
      <c r="B27" s="2"/>
      <c r="C27" s="18"/>
      <c r="D27" s="2"/>
      <c r="E27" s="2"/>
      <c r="F27" s="4"/>
      <c r="G27" s="4"/>
      <c r="H27" s="4"/>
      <c r="I27" s="27"/>
    </row>
    <row r="28" spans="1:9" ht="39.75" hidden="1" customHeight="1" x14ac:dyDescent="0.2">
      <c r="A28" s="2"/>
      <c r="B28" s="2"/>
      <c r="C28" s="29"/>
      <c r="D28" s="2"/>
      <c r="E28" s="2"/>
      <c r="F28" s="4"/>
      <c r="G28" s="4"/>
      <c r="H28" s="4"/>
      <c r="I28" s="27"/>
    </row>
    <row r="29" spans="1:9" ht="33" customHeight="1" x14ac:dyDescent="0.2">
      <c r="A29" s="38" t="s">
        <v>9</v>
      </c>
      <c r="B29" s="38"/>
      <c r="C29" s="38"/>
      <c r="D29" s="38"/>
      <c r="E29" s="38"/>
      <c r="F29" s="5">
        <f>F22+F23+F24+F25+F26+F27+F28</f>
        <v>0</v>
      </c>
      <c r="G29" s="5">
        <f t="shared" ref="G29:H29" si="1">G22+G23+G24+G25+G26+G27+G28</f>
        <v>0</v>
      </c>
      <c r="H29" s="5">
        <f t="shared" si="1"/>
        <v>0</v>
      </c>
      <c r="I29" s="6"/>
    </row>
    <row r="30" spans="1:9" s="17" customFormat="1" ht="31.5" hidden="1" customHeight="1" x14ac:dyDescent="0.2">
      <c r="A30" s="35" t="s">
        <v>26</v>
      </c>
      <c r="B30" s="36"/>
      <c r="C30" s="36"/>
      <c r="D30" s="36"/>
      <c r="E30" s="36"/>
      <c r="F30" s="36"/>
      <c r="G30" s="36"/>
      <c r="H30" s="36"/>
      <c r="I30" s="37"/>
    </row>
    <row r="31" spans="1:9" ht="23.25" hidden="1" customHeight="1" x14ac:dyDescent="0.2">
      <c r="A31" s="38" t="s">
        <v>9</v>
      </c>
      <c r="B31" s="38"/>
      <c r="C31" s="38"/>
      <c r="D31" s="38"/>
      <c r="E31" s="38"/>
      <c r="F31" s="5" t="e">
        <f>#REF!</f>
        <v>#REF!</v>
      </c>
      <c r="G31" s="5"/>
      <c r="H31" s="5"/>
      <c r="I31" s="13"/>
    </row>
    <row r="32" spans="1:9" ht="21.75" customHeight="1" x14ac:dyDescent="0.2">
      <c r="A32" s="33" t="s">
        <v>7</v>
      </c>
      <c r="B32" s="33"/>
      <c r="C32" s="33"/>
      <c r="D32" s="33"/>
      <c r="E32" s="33"/>
      <c r="F32" s="7">
        <f>F20</f>
        <v>17260950.259999998</v>
      </c>
      <c r="G32" s="7">
        <f>G20+G29+G31</f>
        <v>0</v>
      </c>
      <c r="H32" s="7">
        <f>H20+H29+H31</f>
        <v>0</v>
      </c>
      <c r="I32" s="3" t="s">
        <v>0</v>
      </c>
    </row>
  </sheetData>
  <autoFilter ref="A4:I32"/>
  <mergeCells count="17">
    <mergeCell ref="A1:I1"/>
    <mergeCell ref="A5:I5"/>
    <mergeCell ref="A20:E20"/>
    <mergeCell ref="A21:I21"/>
    <mergeCell ref="A29:E29"/>
    <mergeCell ref="A32:E32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30:I30"/>
    <mergeCell ref="A31:E31"/>
  </mergeCells>
  <pageMargins left="0.39370078740157483" right="0.39370078740157483" top="0.51181102362204722" bottom="0.59055118110236227" header="0.31496062992125984" footer="0.31496062992125984"/>
  <pageSetup paperSize="9" scale="79" firstPageNumber="11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2025-02-05T12:56:12Z</dcterms:modified>
</cp:coreProperties>
</file>