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1665" windowWidth="19200" windowHeight="13620"/>
  </bookViews>
  <sheets>
    <sheet name="Table1" sheetId="1" r:id="rId1"/>
  </sheets>
  <definedNames>
    <definedName name="_xlnm._FilterDatabase" localSheetId="0" hidden="1">Table1!$A$4:$I$48</definedName>
    <definedName name="_xlnm.Print_Titles" localSheetId="0">Table1!$2:$4</definedName>
    <definedName name="_xlnm.Print_Area" localSheetId="0">Table1!$A$1:$I$48</definedName>
  </definedNames>
  <calcPr calcId="144525"/>
</workbook>
</file>

<file path=xl/calcChain.xml><?xml version="1.0" encoding="utf-8"?>
<calcChain xmlns="http://schemas.openxmlformats.org/spreadsheetml/2006/main">
  <c r="F47" i="1" l="1"/>
  <c r="F35" i="1" l="1"/>
  <c r="F25" i="1" l="1"/>
  <c r="F40" i="1" l="1"/>
  <c r="F48" i="1" l="1"/>
  <c r="G35" i="1"/>
  <c r="H35" i="1"/>
  <c r="H25" i="1" l="1"/>
  <c r="G25" i="1"/>
  <c r="G48" i="1" l="1"/>
  <c r="H48" i="1"/>
</calcChain>
</file>

<file path=xl/sharedStrings.xml><?xml version="1.0" encoding="utf-8"?>
<sst xmlns="http://schemas.openxmlformats.org/spreadsheetml/2006/main" count="156" uniqueCount="86">
  <si>
    <t/>
  </si>
  <si>
    <t>ГРБС</t>
  </si>
  <si>
    <t>НР (код)</t>
  </si>
  <si>
    <t>НР (наименование)</t>
  </si>
  <si>
    <t>Рз Пр</t>
  </si>
  <si>
    <t>ВР</t>
  </si>
  <si>
    <t>Пояснение</t>
  </si>
  <si>
    <t>ИТОГО</t>
  </si>
  <si>
    <t>001</t>
  </si>
  <si>
    <t>ИТОГО по муниципальной программе</t>
  </si>
  <si>
    <t>2024 год</t>
  </si>
  <si>
    <t>003</t>
  </si>
  <si>
    <t>2025 год</t>
  </si>
  <si>
    <t>01 4 00 81610</t>
  </si>
  <si>
    <t>0409</t>
  </si>
  <si>
    <t>Обеспечение сохранности автомобильных дорог местного значения и условий безопасного движения по ним</t>
  </si>
  <si>
    <t>01 4 00 S6170</t>
  </si>
  <si>
    <t>Центры спортивной подготовки (сборные команды)</t>
  </si>
  <si>
    <t>612</t>
  </si>
  <si>
    <t>005</t>
  </si>
  <si>
    <t>1103</t>
  </si>
  <si>
    <t>Корректировка расходной части районного  бюджета в 2024 - 2026 годах</t>
  </si>
  <si>
    <t>2026 год</t>
  </si>
  <si>
    <t>РЕАЛИЗАЦИЯ ПОЛНОМОЧИЙ ОРГАНА ИСПОЛНИТЕЛЬНОЙ ВЛАСТИ МЕСТНОГО САМОУПРАВЛЕНИЯ РОГНЕДИНСКОГО РАЙОНА (2024-2026 ГОДЫ)</t>
  </si>
  <si>
    <t>РАЗВИТИЕ ОБРАЗОВАНИЯ РОГНЕДИНСКОГО РАЙОНА (2024-2026 ГОДЫ)</t>
  </si>
  <si>
    <t>УПРАВЛЕНИЕ МУНИЦИПАЛЬНЫМИ ФИНАНСАМИ (2024-2026)</t>
  </si>
  <si>
    <t>01 4 00 80610</t>
  </si>
  <si>
    <t>0702</t>
  </si>
  <si>
    <t>0104</t>
  </si>
  <si>
    <t>121</t>
  </si>
  <si>
    <t>129</t>
  </si>
  <si>
    <t>0709</t>
  </si>
  <si>
    <t>0106</t>
  </si>
  <si>
    <t>НЕПРОГРАММНАЯ ЧАСТЬ БЮДЖЕТА</t>
  </si>
  <si>
    <t>0107</t>
  </si>
  <si>
    <t>01 4 00 80020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</si>
  <si>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</si>
  <si>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</si>
  <si>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01 4 00 80040</t>
  </si>
  <si>
    <t>Единые дежурно-диспетчерские службы</t>
  </si>
  <si>
    <t>01 4 00 80700</t>
  </si>
  <si>
    <t>0310</t>
  </si>
  <si>
    <t>0801</t>
  </si>
  <si>
    <t>01 1 00 80450</t>
  </si>
  <si>
    <t>01 1 00 80480</t>
  </si>
  <si>
    <t>Библиотеки</t>
  </si>
  <si>
    <t>Дворцы и дома культуры, клубы, выставочные залы</t>
  </si>
  <si>
    <t>01 0 00 82550</t>
  </si>
  <si>
    <t>Мероприяти по социальной поддержки отдельных категорий граждан</t>
  </si>
  <si>
    <t>1006</t>
  </si>
  <si>
    <t>Ежемесячное денежное вознаграждение советникам директоров по воспитанию и взамодействию с детскими общественными объединениями государственных общеобразовательных организай, профессиональных образовательных организаций субъектов Российской Федерации</t>
  </si>
  <si>
    <t>05 4 00 L0500</t>
  </si>
  <si>
    <t>Учреждения, обеспечивающие деятельность органов местного самоуправления и муниципальных учреждений</t>
  </si>
  <si>
    <t>05 4 00 80720</t>
  </si>
  <si>
    <t>Руководство и управление в сфере установленных функций муниципальными органами, казенными учреждениями</t>
  </si>
  <si>
    <t>06 4 00 80040</t>
  </si>
  <si>
    <t>Резервный фонд местной администрации</t>
  </si>
  <si>
    <t>70 0 00 83030</t>
  </si>
  <si>
    <t>70 0 00 80040</t>
  </si>
  <si>
    <t>006</t>
  </si>
  <si>
    <t>0103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</si>
  <si>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</si>
  <si>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</si>
  <si>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007</t>
  </si>
  <si>
    <t>Увеличение за счет дополнительной финансовой помощи из областного бюджета на з/плату сотрудникам администрации</t>
  </si>
  <si>
    <t>Увеличение за счет дополнительной финансовой помощи из областного бюджета на з/плату главы местной администрации</t>
  </si>
  <si>
    <t>Увеличение за счет дополнительной финансовой помощи из областного бюджета на начисления на оплату труда сотрудникам администрации</t>
  </si>
  <si>
    <t>Увеличение за счет дополнительной финансовой помощи из областного бюджета на начисления на оплату труда главы местной администрации</t>
  </si>
  <si>
    <t xml:space="preserve">Увеличение за счет дополнительной финансовой помощи из областного бюджета на начисления на оплату труда  сотрудникам ЕДДС </t>
  </si>
  <si>
    <t xml:space="preserve">Увеличение за счет дополнительной финансовой помощи из областного бюджета на з/плату сотрудникам ЕДДС </t>
  </si>
  <si>
    <t>Изменения связаны с уменьшением субсидии согласно Постановления Правительства от 09.09.2024г.№ 416-п                                        - 8 064 116,48 руб.   капитальный ремонт автомобильной дороги  в н.п. Шаровичи Рогнединского района;                                                                            софинансирование из местного бюджета - 164 573,80 руб.</t>
  </si>
  <si>
    <t>Увеличение дорожного фонда муниципального района за счет уменьшения доли софинансирования на капитальный ремонт дороги в н.п. Шаровичи 164 573,80 руб.</t>
  </si>
  <si>
    <r>
      <rPr>
        <sz val="11"/>
        <color rgb="FF000000"/>
        <rFont val="Times New Roman"/>
        <family val="1"/>
        <charset val="204"/>
      </rPr>
      <t>У</t>
    </r>
    <r>
      <rPr>
        <sz val="10"/>
        <color rgb="FF000000"/>
        <rFont val="Times New Roman"/>
        <family val="1"/>
        <charset val="204"/>
      </rPr>
      <t>величение за счет дополнительной финансовой помощи из областного бюжета на з/плату и наисления работников библиотеки  в сумме 297 781 руб. в том числе:                                                                                                                          211-258 122,00 руб.                                                                                                 213- 39 659,00 руб.</t>
    </r>
  </si>
  <si>
    <r>
      <rPr>
        <sz val="11"/>
        <color rgb="FF000000"/>
        <rFont val="Times New Roman"/>
        <family val="1"/>
        <charset val="204"/>
      </rPr>
      <t>У</t>
    </r>
    <r>
      <rPr>
        <sz val="10"/>
        <color rgb="FF000000"/>
        <rFont val="Times New Roman"/>
        <family val="1"/>
        <charset val="204"/>
      </rPr>
      <t>величение за счет дополнительной финансовой помощи из областного бюжета на з/плату и наисления работников РКДО  в сумме 637 431,00 руб. в том числе:                                                                                                                          211-511 263,00 руб.                                                                                                 213- 126 168,00 руб.</t>
    </r>
  </si>
  <si>
    <t xml:space="preserve"> Перераспределение средств резервного фонда для оказания единовременной материальной помощи Зайцевой Вере Григорьевнев в связи с несчастным случаем (пожаром) согласно Распоряжения админстрации Рогнединского района № 254-р от 27.08.2024г.</t>
  </si>
  <si>
    <t>Увеличение за счет дополнительной финансовой помощи из областного бюжета на з/плату и начисления работников Спортивной школы  в сумме 242 560 руб. в том числе:                                                                                                                          211-168 627,00 руб.                                                                                                 213- 73 933,00 руб.</t>
  </si>
  <si>
    <t xml:space="preserve">Увеличение  за счет дополнительных средств на ЕДВ советникам директора по воспитанию и взаимодействию с детскими общественными объединениями государственных общеобразовательных организаций в сумме 52 080,00 руб. по Постановлению Правительства № 400-п от 02.09.2024г. в том числе:                                                                                       211- 40 000,00 руб.                                                                       213- 12 080,00 руб.     </t>
  </si>
  <si>
    <t>Увеличение за счет дополнительной финансовой помощи из областного бюджета на з/плату сотрудникам ХЕГ,бухгалтерия, методкабинет</t>
  </si>
  <si>
    <t>Увеличение за счет дополнительной финансовой помощи из областного бюджета на начисления на оплату труда сотрудникам ХЕГ,бухгалтерия, методкабинет</t>
  </si>
  <si>
    <t>Увеличение за счет дополнительной финансовой помощи из областного бюджета на начисления на оплату труда сотрудникам финансового отдела</t>
  </si>
  <si>
    <t>Увеличение за счет дополнительной финансовой помощи из областного бюджета на з/плату сотрудникам финансового отдела</t>
  </si>
  <si>
    <t xml:space="preserve">Уменьшение в связи с выделеним средств из резервного фонда администрации района по Распоряжению № 254-р от 27.08.2024г-.50 000,00 руб. </t>
  </si>
  <si>
    <t>Увеличение за счет дополнительной финансовой помощи из областного бюджета на з/плату сотрудникам Совета народных депутатов</t>
  </si>
  <si>
    <t>Увеличение за счет дополнительной финансовой помощи из областного бюджета на з/плату КСП</t>
  </si>
  <si>
    <t>Увеличение за счет дополнительной финансовой помощи из областного бюджета на начисления на оплату труда сотрудникам Совета народных депутатов</t>
  </si>
  <si>
    <t>Увеличение за счет дополнительной финансовой помощи из областного бюджета на начисления на оплату труда КСП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</si>
</sst>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rgb="FF000000"/>
      <name val="Times New Roman"/>
    </font>
    <font>
      <sz val="9"/>
      <color rgb="FF000000"/>
      <name val="Trebuchet MS"/>
      <family val="2"/>
      <charset val="204"/>
    </font>
    <font>
      <b/>
      <sz val="9"/>
      <color rgb="FF000000"/>
      <name val="Trebuchet MS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Trebuchet MS"/>
      <family val="2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rgb="FFF5F5F5"/>
      </patternFill>
    </fill>
    <fill>
      <patternFill patternType="solid">
        <fgColor theme="0"/>
        <bgColor rgb="FFD8E4BC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9" fontId="10" fillId="0" borderId="0" applyFont="0" applyFill="0" applyBorder="0" applyAlignment="0" applyProtection="0"/>
  </cellStyleXfs>
  <cellXfs count="72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shrinkToFi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vertical="center" wrapText="1"/>
    </xf>
    <xf numFmtId="0" fontId="7" fillId="5" borderId="0" xfId="0" applyFont="1" applyFill="1" applyAlignment="1">
      <alignment vertical="center" wrapText="1"/>
    </xf>
    <xf numFmtId="49" fontId="8" fillId="7" borderId="1" xfId="0" applyNumberFormat="1" applyFont="1" applyFill="1" applyBorder="1" applyAlignment="1">
      <alignment horizontal="center" vertical="center" wrapText="1"/>
    </xf>
    <xf numFmtId="4" fontId="8" fillId="7" borderId="1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justify"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7" borderId="1" xfId="0" applyNumberFormat="1" applyFont="1" applyFill="1" applyBorder="1" applyAlignment="1">
      <alignment horizontal="center" vertical="center" wrapText="1"/>
    </xf>
    <xf numFmtId="2" fontId="9" fillId="7" borderId="1" xfId="0" applyNumberFormat="1" applyFont="1" applyFill="1" applyBorder="1" applyAlignment="1">
      <alignment horizontal="center" vertical="center" wrapText="1"/>
    </xf>
    <xf numFmtId="4" fontId="9" fillId="7" borderId="1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justify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justify" vertical="center" wrapText="1"/>
    </xf>
    <xf numFmtId="0" fontId="4" fillId="7" borderId="13" xfId="0" applyFont="1" applyFill="1" applyBorder="1" applyAlignment="1">
      <alignment horizontal="left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justify" vertical="center" wrapText="1"/>
    </xf>
    <xf numFmtId="4" fontId="4" fillId="8" borderId="1" xfId="0" applyNumberFormat="1" applyFont="1" applyFill="1" applyBorder="1" applyAlignment="1">
      <alignment horizontal="center" vertical="center" wrapText="1"/>
    </xf>
    <xf numFmtId="0" fontId="1" fillId="5" borderId="0" xfId="0" applyFont="1" applyFill="1" applyAlignment="1">
      <alignment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49" fontId="4" fillId="9" borderId="1" xfId="0" applyNumberFormat="1" applyFont="1" applyFill="1" applyBorder="1" applyAlignment="1">
      <alignment horizontal="center" vertical="center" wrapText="1"/>
    </xf>
    <xf numFmtId="4" fontId="4" fillId="9" borderId="1" xfId="0" applyNumberFormat="1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1" fillId="9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6" borderId="7" xfId="0" applyNumberFormat="1" applyFont="1" applyFill="1" applyBorder="1" applyAlignment="1">
      <alignment horizontal="center" vertical="center" wrapText="1"/>
    </xf>
    <xf numFmtId="49" fontId="5" fillId="6" borderId="8" xfId="0" applyNumberFormat="1" applyFont="1" applyFill="1" applyBorder="1" applyAlignment="1">
      <alignment horizontal="center" vertical="center" wrapText="1"/>
    </xf>
    <xf numFmtId="49" fontId="5" fillId="6" borderId="9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top" wrapText="1"/>
    </xf>
    <xf numFmtId="49" fontId="11" fillId="5" borderId="1" xfId="1" applyNumberFormat="1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lef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tabSelected="1" view="pageBreakPreview" topLeftCell="A38" zoomScale="88" zoomScaleNormal="115" zoomScaleSheetLayoutView="88" workbookViewId="0">
      <selection activeCell="I46" sqref="I46"/>
    </sheetView>
  </sheetViews>
  <sheetFormatPr defaultRowHeight="15" x14ac:dyDescent="0.2"/>
  <cols>
    <col min="1" max="1" width="9.6640625" style="1" customWidth="1"/>
    <col min="2" max="2" width="14.6640625" style="1" customWidth="1"/>
    <col min="3" max="3" width="41.5" style="1" customWidth="1"/>
    <col min="4" max="4" width="8.6640625" style="1" customWidth="1"/>
    <col min="5" max="5" width="8.5" style="1" customWidth="1"/>
    <col min="6" max="7" width="18.33203125" style="1" customWidth="1"/>
    <col min="8" max="8" width="15.33203125" style="1" customWidth="1"/>
    <col min="9" max="9" width="59.83203125" style="1" customWidth="1"/>
    <col min="10" max="16384" width="9.33203125" style="1"/>
  </cols>
  <sheetData>
    <row r="1" spans="1:9" ht="30.75" customHeight="1" x14ac:dyDescent="0.2">
      <c r="A1" s="62" t="s">
        <v>21</v>
      </c>
      <c r="B1" s="62"/>
      <c r="C1" s="62"/>
      <c r="D1" s="62"/>
      <c r="E1" s="62"/>
      <c r="F1" s="62"/>
      <c r="G1" s="62"/>
      <c r="H1" s="62"/>
      <c r="I1" s="62"/>
    </row>
    <row r="2" spans="1:9" x14ac:dyDescent="0.2">
      <c r="A2" s="54" t="s">
        <v>1</v>
      </c>
      <c r="B2" s="54" t="s">
        <v>2</v>
      </c>
      <c r="C2" s="54" t="s">
        <v>3</v>
      </c>
      <c r="D2" s="54" t="s">
        <v>4</v>
      </c>
      <c r="E2" s="54" t="s">
        <v>5</v>
      </c>
      <c r="F2" s="54" t="s">
        <v>10</v>
      </c>
      <c r="G2" s="54" t="s">
        <v>12</v>
      </c>
      <c r="H2" s="54" t="s">
        <v>22</v>
      </c>
      <c r="I2" s="54" t="s">
        <v>6</v>
      </c>
    </row>
    <row r="3" spans="1:9" x14ac:dyDescent="0.2">
      <c r="A3" s="54" t="s">
        <v>0</v>
      </c>
      <c r="B3" s="54" t="s">
        <v>0</v>
      </c>
      <c r="C3" s="54" t="s">
        <v>0</v>
      </c>
      <c r="D3" s="54" t="s">
        <v>0</v>
      </c>
      <c r="E3" s="54" t="s">
        <v>0</v>
      </c>
      <c r="F3" s="54" t="s">
        <v>0</v>
      </c>
      <c r="G3" s="54" t="s">
        <v>0</v>
      </c>
      <c r="H3" s="54" t="s">
        <v>0</v>
      </c>
      <c r="I3" s="54" t="s">
        <v>0</v>
      </c>
    </row>
    <row r="4" spans="1:9" x14ac:dyDescent="0.2">
      <c r="A4" s="54" t="s">
        <v>0</v>
      </c>
      <c r="B4" s="54" t="s">
        <v>0</v>
      </c>
      <c r="C4" s="54" t="s">
        <v>0</v>
      </c>
      <c r="D4" s="54" t="s">
        <v>0</v>
      </c>
      <c r="E4" s="54" t="s">
        <v>0</v>
      </c>
      <c r="F4" s="54" t="s">
        <v>0</v>
      </c>
      <c r="G4" s="54" t="s">
        <v>0</v>
      </c>
      <c r="H4" s="54" t="s">
        <v>0</v>
      </c>
      <c r="I4" s="54" t="s">
        <v>0</v>
      </c>
    </row>
    <row r="5" spans="1:9" ht="21.75" customHeight="1" x14ac:dyDescent="0.2">
      <c r="A5" s="63" t="s">
        <v>23</v>
      </c>
      <c r="B5" s="64"/>
      <c r="C5" s="64"/>
      <c r="D5" s="64"/>
      <c r="E5" s="64"/>
      <c r="F5" s="64"/>
      <c r="G5" s="64"/>
      <c r="H5" s="64"/>
      <c r="I5" s="65"/>
    </row>
    <row r="6" spans="1:9" ht="72.75" customHeight="1" x14ac:dyDescent="0.2">
      <c r="A6" s="20" t="s">
        <v>8</v>
      </c>
      <c r="B6" s="29" t="s">
        <v>35</v>
      </c>
      <c r="C6" s="29" t="s">
        <v>36</v>
      </c>
      <c r="D6" s="30" t="s">
        <v>28</v>
      </c>
      <c r="E6" s="30" t="s">
        <v>29</v>
      </c>
      <c r="F6" s="32">
        <v>234589</v>
      </c>
      <c r="G6" s="31">
        <v>0</v>
      </c>
      <c r="H6" s="31">
        <v>0</v>
      </c>
      <c r="I6" s="70" t="s">
        <v>65</v>
      </c>
    </row>
    <row r="7" spans="1:9" ht="71.25" customHeight="1" x14ac:dyDescent="0.2">
      <c r="A7" s="20" t="s">
        <v>8</v>
      </c>
      <c r="B7" s="29" t="s">
        <v>35</v>
      </c>
      <c r="C7" s="29" t="s">
        <v>36</v>
      </c>
      <c r="D7" s="30" t="s">
        <v>28</v>
      </c>
      <c r="E7" s="30" t="s">
        <v>30</v>
      </c>
      <c r="F7" s="32">
        <v>171623</v>
      </c>
      <c r="G7" s="31">
        <v>0</v>
      </c>
      <c r="H7" s="31">
        <v>0</v>
      </c>
      <c r="I7" s="70" t="s">
        <v>67</v>
      </c>
    </row>
    <row r="8" spans="1:9" ht="71.25" customHeight="1" x14ac:dyDescent="0.2">
      <c r="A8" s="20" t="s">
        <v>8</v>
      </c>
      <c r="B8" s="29" t="s">
        <v>38</v>
      </c>
      <c r="C8" s="29" t="s">
        <v>37</v>
      </c>
      <c r="D8" s="30" t="s">
        <v>28</v>
      </c>
      <c r="E8" s="30" t="s">
        <v>29</v>
      </c>
      <c r="F8" s="32">
        <v>1794543</v>
      </c>
      <c r="G8" s="31">
        <v>0</v>
      </c>
      <c r="H8" s="31">
        <v>0</v>
      </c>
      <c r="I8" s="70" t="s">
        <v>64</v>
      </c>
    </row>
    <row r="9" spans="1:9" ht="59.25" customHeight="1" x14ac:dyDescent="0.2">
      <c r="A9" s="20" t="s">
        <v>8</v>
      </c>
      <c r="B9" s="20" t="s">
        <v>38</v>
      </c>
      <c r="C9" s="20" t="s">
        <v>37</v>
      </c>
      <c r="D9" s="30" t="s">
        <v>28</v>
      </c>
      <c r="E9" s="30" t="s">
        <v>30</v>
      </c>
      <c r="F9" s="21">
        <v>440042</v>
      </c>
      <c r="G9" s="21">
        <v>0</v>
      </c>
      <c r="H9" s="21">
        <v>0</v>
      </c>
      <c r="I9" s="70" t="s">
        <v>66</v>
      </c>
    </row>
    <row r="10" spans="1:9" ht="67.5" hidden="1" customHeight="1" x14ac:dyDescent="0.2">
      <c r="A10" s="2"/>
      <c r="B10" s="2"/>
      <c r="C10" s="12"/>
      <c r="D10" s="2"/>
      <c r="E10" s="3"/>
      <c r="F10" s="4"/>
      <c r="G10" s="4"/>
      <c r="H10" s="4"/>
      <c r="I10" s="8"/>
    </row>
    <row r="11" spans="1:9" ht="33" hidden="1" customHeight="1" x14ac:dyDescent="0.2">
      <c r="A11" s="2"/>
      <c r="B11" s="2"/>
      <c r="C11" s="12"/>
      <c r="D11" s="2"/>
      <c r="E11" s="3"/>
      <c r="F11" s="4"/>
      <c r="G11" s="4"/>
      <c r="H11" s="4"/>
      <c r="I11" s="8"/>
    </row>
    <row r="12" spans="1:9" ht="48" customHeight="1" x14ac:dyDescent="0.2">
      <c r="A12" s="20" t="s">
        <v>8</v>
      </c>
      <c r="B12" s="2" t="s">
        <v>40</v>
      </c>
      <c r="C12" s="12" t="s">
        <v>39</v>
      </c>
      <c r="D12" s="2" t="s">
        <v>41</v>
      </c>
      <c r="E12" s="3">
        <v>111</v>
      </c>
      <c r="F12" s="4">
        <v>798179</v>
      </c>
      <c r="G12" s="4">
        <v>0</v>
      </c>
      <c r="H12" s="4">
        <v>0</v>
      </c>
      <c r="I12" s="70" t="s">
        <v>69</v>
      </c>
    </row>
    <row r="13" spans="1:9" ht="47.25" customHeight="1" x14ac:dyDescent="0.2">
      <c r="A13" s="20" t="s">
        <v>8</v>
      </c>
      <c r="B13" s="2" t="s">
        <v>40</v>
      </c>
      <c r="C13" s="12" t="s">
        <v>39</v>
      </c>
      <c r="D13" s="2" t="s">
        <v>41</v>
      </c>
      <c r="E13" s="3">
        <v>119</v>
      </c>
      <c r="F13" s="4">
        <v>271611</v>
      </c>
      <c r="G13" s="4">
        <v>0</v>
      </c>
      <c r="H13" s="4">
        <v>0</v>
      </c>
      <c r="I13" s="70" t="s">
        <v>68</v>
      </c>
    </row>
    <row r="14" spans="1:9" ht="37.5" customHeight="1" x14ac:dyDescent="0.2">
      <c r="A14" s="2" t="s">
        <v>8</v>
      </c>
      <c r="B14" s="2" t="s">
        <v>13</v>
      </c>
      <c r="C14" s="33" t="s">
        <v>15</v>
      </c>
      <c r="D14" s="2" t="s">
        <v>14</v>
      </c>
      <c r="E14" s="3">
        <v>244</v>
      </c>
      <c r="F14" s="4">
        <v>164573.79999999999</v>
      </c>
      <c r="G14" s="4">
        <v>0</v>
      </c>
      <c r="H14" s="4">
        <v>0</v>
      </c>
      <c r="I14" s="8" t="s">
        <v>71</v>
      </c>
    </row>
    <row r="15" spans="1:9" ht="78.75" customHeight="1" x14ac:dyDescent="0.2">
      <c r="A15" s="2" t="s">
        <v>8</v>
      </c>
      <c r="B15" s="2" t="s">
        <v>16</v>
      </c>
      <c r="C15" s="23" t="s">
        <v>15</v>
      </c>
      <c r="D15" s="2" t="s">
        <v>14</v>
      </c>
      <c r="E15" s="3">
        <v>244</v>
      </c>
      <c r="F15" s="4">
        <v>-8228690.2800000003</v>
      </c>
      <c r="G15" s="16">
        <v>0</v>
      </c>
      <c r="H15" s="16">
        <v>0</v>
      </c>
      <c r="I15" s="8" t="s">
        <v>70</v>
      </c>
    </row>
    <row r="16" spans="1:9" ht="80.25" customHeight="1" x14ac:dyDescent="0.2">
      <c r="A16" s="2" t="s">
        <v>8</v>
      </c>
      <c r="B16" s="22" t="s">
        <v>43</v>
      </c>
      <c r="C16" s="26" t="s">
        <v>45</v>
      </c>
      <c r="D16" s="22" t="s">
        <v>42</v>
      </c>
      <c r="E16" s="24">
        <v>611</v>
      </c>
      <c r="F16" s="25">
        <v>297781</v>
      </c>
      <c r="G16" s="25">
        <v>0</v>
      </c>
      <c r="H16" s="25">
        <v>0</v>
      </c>
      <c r="I16" s="26" t="s">
        <v>72</v>
      </c>
    </row>
    <row r="17" spans="1:9" ht="90" customHeight="1" x14ac:dyDescent="0.2">
      <c r="A17" s="2" t="s">
        <v>8</v>
      </c>
      <c r="B17" s="22" t="s">
        <v>44</v>
      </c>
      <c r="C17" s="17" t="s">
        <v>46</v>
      </c>
      <c r="D17" s="22" t="s">
        <v>42</v>
      </c>
      <c r="E17" s="24">
        <v>611</v>
      </c>
      <c r="F17" s="25">
        <v>637431</v>
      </c>
      <c r="G17" s="25">
        <v>0</v>
      </c>
      <c r="H17" s="25">
        <v>0</v>
      </c>
      <c r="I17" s="26" t="s">
        <v>73</v>
      </c>
    </row>
    <row r="18" spans="1:9" ht="66" hidden="1" customHeight="1" x14ac:dyDescent="0.2">
      <c r="A18" s="2"/>
      <c r="B18" s="13"/>
      <c r="C18" s="11"/>
      <c r="D18" s="2"/>
      <c r="E18" s="3"/>
      <c r="F18" s="4"/>
      <c r="G18" s="4"/>
      <c r="H18" s="4"/>
      <c r="I18" s="8"/>
    </row>
    <row r="19" spans="1:9" ht="19.5" hidden="1" customHeight="1" x14ac:dyDescent="0.2">
      <c r="A19" s="2"/>
      <c r="B19" s="2"/>
      <c r="C19" s="15"/>
      <c r="D19" s="2"/>
      <c r="E19" s="3"/>
      <c r="F19" s="4"/>
      <c r="G19" s="4"/>
      <c r="H19" s="4"/>
      <c r="I19" s="8"/>
    </row>
    <row r="20" spans="1:9" ht="72.75" hidden="1" customHeight="1" x14ac:dyDescent="0.2">
      <c r="A20" s="2"/>
      <c r="B20" s="2"/>
      <c r="C20" s="15"/>
      <c r="D20" s="2"/>
      <c r="E20" s="3"/>
      <c r="F20" s="4"/>
      <c r="G20" s="4"/>
      <c r="H20" s="4"/>
      <c r="I20" s="8"/>
    </row>
    <row r="21" spans="1:9" ht="73.5" customHeight="1" x14ac:dyDescent="0.2">
      <c r="A21" s="2" t="s">
        <v>8</v>
      </c>
      <c r="B21" s="2" t="s">
        <v>47</v>
      </c>
      <c r="C21" s="23" t="s">
        <v>48</v>
      </c>
      <c r="D21" s="2" t="s">
        <v>49</v>
      </c>
      <c r="E21" s="3">
        <v>321</v>
      </c>
      <c r="F21" s="4">
        <v>50000</v>
      </c>
      <c r="G21" s="4">
        <v>0</v>
      </c>
      <c r="H21" s="4">
        <v>0</v>
      </c>
      <c r="I21" s="8" t="s">
        <v>74</v>
      </c>
    </row>
    <row r="22" spans="1:9" ht="90" customHeight="1" x14ac:dyDescent="0.2">
      <c r="A22" s="2" t="s">
        <v>8</v>
      </c>
      <c r="B22" s="2" t="s">
        <v>26</v>
      </c>
      <c r="C22" s="26" t="s">
        <v>17</v>
      </c>
      <c r="D22" s="2" t="s">
        <v>20</v>
      </c>
      <c r="E22" s="3">
        <v>611</v>
      </c>
      <c r="F22" s="4">
        <v>242560</v>
      </c>
      <c r="G22" s="4">
        <v>0</v>
      </c>
      <c r="H22" s="4">
        <v>0</v>
      </c>
      <c r="I22" s="26" t="s">
        <v>75</v>
      </c>
    </row>
    <row r="23" spans="1:9" ht="0.75" customHeight="1" x14ac:dyDescent="0.2">
      <c r="A23" s="2"/>
      <c r="B23" s="2"/>
      <c r="C23" s="33"/>
      <c r="D23" s="2"/>
      <c r="E23" s="3"/>
      <c r="F23" s="4"/>
      <c r="G23" s="4"/>
      <c r="H23" s="4"/>
      <c r="I23" s="8"/>
    </row>
    <row r="24" spans="1:9" ht="70.5" hidden="1" customHeight="1" x14ac:dyDescent="0.2">
      <c r="A24" s="2"/>
      <c r="B24" s="2"/>
      <c r="C24" s="17"/>
      <c r="D24" s="2"/>
      <c r="E24" s="3"/>
      <c r="F24" s="4"/>
      <c r="G24" s="4"/>
      <c r="H24" s="4"/>
      <c r="I24" s="8"/>
    </row>
    <row r="25" spans="1:9" ht="21.75" customHeight="1" x14ac:dyDescent="0.2">
      <c r="A25" s="58" t="s">
        <v>9</v>
      </c>
      <c r="B25" s="58"/>
      <c r="C25" s="58"/>
      <c r="D25" s="58"/>
      <c r="E25" s="58"/>
      <c r="F25" s="5">
        <f>SUM(F6:F22)</f>
        <v>-3125757.4800000004</v>
      </c>
      <c r="G25" s="5">
        <f>G10+G14+G18+G15+G19+G20+G21</f>
        <v>0</v>
      </c>
      <c r="H25" s="5">
        <f>H10+H14+H18+H15+H19+H20+H21</f>
        <v>0</v>
      </c>
      <c r="I25" s="10" t="s">
        <v>0</v>
      </c>
    </row>
    <row r="26" spans="1:9" ht="25.5" customHeight="1" x14ac:dyDescent="0.2">
      <c r="A26" s="66" t="s">
        <v>24</v>
      </c>
      <c r="B26" s="67"/>
      <c r="C26" s="67"/>
      <c r="D26" s="67"/>
      <c r="E26" s="67"/>
      <c r="F26" s="67"/>
      <c r="G26" s="67"/>
      <c r="H26" s="67"/>
      <c r="I26" s="68"/>
    </row>
    <row r="27" spans="1:9" ht="178.5" hidden="1" customHeight="1" x14ac:dyDescent="0.2">
      <c r="A27" s="2"/>
      <c r="B27" s="2"/>
      <c r="C27" s="12"/>
      <c r="D27" s="2"/>
      <c r="E27" s="2"/>
      <c r="F27" s="4"/>
      <c r="G27" s="4"/>
      <c r="H27" s="4"/>
      <c r="I27" s="26"/>
    </row>
    <row r="28" spans="1:9" ht="91.5" hidden="1" customHeight="1" x14ac:dyDescent="0.2">
      <c r="A28" s="2"/>
      <c r="B28" s="2"/>
      <c r="C28" s="27"/>
      <c r="D28" s="2"/>
      <c r="E28" s="2"/>
      <c r="F28" s="4"/>
      <c r="G28" s="4"/>
      <c r="H28" s="4"/>
      <c r="I28" s="26"/>
    </row>
    <row r="29" spans="1:9" s="43" customFormat="1" ht="109.5" customHeight="1" x14ac:dyDescent="0.2">
      <c r="A29" s="39" t="s">
        <v>11</v>
      </c>
      <c r="B29" s="39" t="s">
        <v>51</v>
      </c>
      <c r="C29" s="69" t="s">
        <v>50</v>
      </c>
      <c r="D29" s="39" t="s">
        <v>27</v>
      </c>
      <c r="E29" s="39" t="s">
        <v>18</v>
      </c>
      <c r="F29" s="40">
        <v>52080</v>
      </c>
      <c r="G29" s="40">
        <v>0</v>
      </c>
      <c r="H29" s="40">
        <v>0</v>
      </c>
      <c r="I29" s="70" t="s">
        <v>76</v>
      </c>
    </row>
    <row r="30" spans="1:9" s="52" customFormat="1" ht="69.75" hidden="1" customHeight="1" x14ac:dyDescent="0.2">
      <c r="A30" s="48"/>
      <c r="B30" s="48"/>
      <c r="C30" s="51"/>
      <c r="D30" s="48"/>
      <c r="E30" s="48"/>
      <c r="F30" s="49"/>
      <c r="G30" s="49"/>
      <c r="H30" s="49"/>
      <c r="I30" s="50"/>
    </row>
    <row r="31" spans="1:9" ht="62.25" customHeight="1" x14ac:dyDescent="0.2">
      <c r="A31" s="2" t="s">
        <v>11</v>
      </c>
      <c r="B31" s="2" t="s">
        <v>53</v>
      </c>
      <c r="C31" s="12" t="s">
        <v>52</v>
      </c>
      <c r="D31" s="2" t="s">
        <v>31</v>
      </c>
      <c r="E31" s="2" t="s">
        <v>29</v>
      </c>
      <c r="F31" s="4">
        <v>266000</v>
      </c>
      <c r="G31" s="4">
        <v>0</v>
      </c>
      <c r="H31" s="4">
        <v>0</v>
      </c>
      <c r="I31" s="70" t="s">
        <v>77</v>
      </c>
    </row>
    <row r="32" spans="1:9" ht="60" customHeight="1" x14ac:dyDescent="0.2">
      <c r="A32" s="2" t="s">
        <v>11</v>
      </c>
      <c r="B32" s="2" t="s">
        <v>53</v>
      </c>
      <c r="C32" s="12" t="s">
        <v>52</v>
      </c>
      <c r="D32" s="2" t="s">
        <v>31</v>
      </c>
      <c r="E32" s="2" t="s">
        <v>30</v>
      </c>
      <c r="F32" s="4">
        <v>79400</v>
      </c>
      <c r="G32" s="4">
        <v>0</v>
      </c>
      <c r="H32" s="4">
        <v>0</v>
      </c>
      <c r="I32" s="70" t="s">
        <v>78</v>
      </c>
    </row>
    <row r="33" spans="1:9" ht="82.5" hidden="1" customHeight="1" x14ac:dyDescent="0.2">
      <c r="A33" s="2"/>
      <c r="B33" s="2"/>
      <c r="C33" s="46"/>
      <c r="D33" s="2"/>
      <c r="E33" s="2"/>
      <c r="F33" s="4"/>
      <c r="G33" s="4"/>
      <c r="H33" s="4"/>
      <c r="I33" s="8"/>
    </row>
    <row r="34" spans="1:9" ht="74.25" hidden="1" customHeight="1" x14ac:dyDescent="0.2">
      <c r="A34" s="2"/>
      <c r="B34" s="2"/>
      <c r="C34" s="47"/>
      <c r="D34" s="2"/>
      <c r="E34" s="2"/>
      <c r="F34" s="4"/>
      <c r="G34" s="4"/>
      <c r="H34" s="4"/>
      <c r="I34" s="8"/>
    </row>
    <row r="35" spans="1:9" ht="22.5" customHeight="1" x14ac:dyDescent="0.2">
      <c r="A35" s="58" t="s">
        <v>9</v>
      </c>
      <c r="B35" s="58"/>
      <c r="C35" s="58"/>
      <c r="D35" s="58"/>
      <c r="E35" s="58"/>
      <c r="F35" s="5">
        <f>F27+F28+F29+F30+F31+F32+F34+F33</f>
        <v>397480</v>
      </c>
      <c r="G35" s="5">
        <f t="shared" ref="G35:H35" si="0">SUM(G27:G34)</f>
        <v>0</v>
      </c>
      <c r="H35" s="5">
        <f t="shared" si="0"/>
        <v>0</v>
      </c>
      <c r="I35" s="6"/>
    </row>
    <row r="36" spans="1:9" s="18" customFormat="1" ht="24.75" customHeight="1" x14ac:dyDescent="0.2">
      <c r="A36" s="55" t="s">
        <v>25</v>
      </c>
      <c r="B36" s="56"/>
      <c r="C36" s="56"/>
      <c r="D36" s="56"/>
      <c r="E36" s="56"/>
      <c r="F36" s="56"/>
      <c r="G36" s="56"/>
      <c r="H36" s="56"/>
      <c r="I36" s="57"/>
    </row>
    <row r="37" spans="1:9" s="18" customFormat="1" ht="63.75" customHeight="1" x14ac:dyDescent="0.2">
      <c r="A37" s="9" t="s">
        <v>19</v>
      </c>
      <c r="B37" s="39" t="s">
        <v>55</v>
      </c>
      <c r="C37" s="12" t="s">
        <v>54</v>
      </c>
      <c r="D37" s="39" t="s">
        <v>32</v>
      </c>
      <c r="E37" s="39" t="s">
        <v>29</v>
      </c>
      <c r="F37" s="40">
        <v>568597</v>
      </c>
      <c r="G37" s="40">
        <v>0</v>
      </c>
      <c r="H37" s="40">
        <v>0</v>
      </c>
      <c r="I37" s="8" t="s">
        <v>80</v>
      </c>
    </row>
    <row r="38" spans="1:9" s="18" customFormat="1" ht="54" customHeight="1" x14ac:dyDescent="0.2">
      <c r="A38" s="9" t="s">
        <v>19</v>
      </c>
      <c r="B38" s="39" t="s">
        <v>55</v>
      </c>
      <c r="C38" s="12" t="s">
        <v>54</v>
      </c>
      <c r="D38" s="39" t="s">
        <v>32</v>
      </c>
      <c r="E38" s="39" t="s">
        <v>30</v>
      </c>
      <c r="F38" s="40">
        <v>171090</v>
      </c>
      <c r="G38" s="40">
        <v>0</v>
      </c>
      <c r="H38" s="40">
        <v>0</v>
      </c>
      <c r="I38" s="8" t="s">
        <v>79</v>
      </c>
    </row>
    <row r="39" spans="1:9" s="19" customFormat="1" ht="90" hidden="1" customHeight="1" x14ac:dyDescent="0.2">
      <c r="A39" s="9"/>
      <c r="B39" s="34"/>
      <c r="C39" s="33"/>
      <c r="D39" s="35"/>
      <c r="E39" s="45"/>
      <c r="F39" s="36"/>
      <c r="G39" s="37"/>
      <c r="H39" s="37"/>
      <c r="I39" s="38"/>
    </row>
    <row r="40" spans="1:9" ht="18.75" customHeight="1" x14ac:dyDescent="0.2">
      <c r="A40" s="58" t="s">
        <v>9</v>
      </c>
      <c r="B40" s="58"/>
      <c r="C40" s="58"/>
      <c r="D40" s="58"/>
      <c r="E40" s="58"/>
      <c r="F40" s="5">
        <f>F39+F37+F38</f>
        <v>739687</v>
      </c>
      <c r="G40" s="5"/>
      <c r="H40" s="5"/>
      <c r="I40" s="14"/>
    </row>
    <row r="41" spans="1:9" ht="18.75" customHeight="1" x14ac:dyDescent="0.2">
      <c r="A41" s="59" t="s">
        <v>33</v>
      </c>
      <c r="B41" s="60"/>
      <c r="C41" s="60"/>
      <c r="D41" s="60"/>
      <c r="E41" s="60"/>
      <c r="F41" s="60"/>
      <c r="G41" s="60"/>
      <c r="H41" s="60"/>
      <c r="I41" s="61"/>
    </row>
    <row r="42" spans="1:9" s="43" customFormat="1" ht="39" customHeight="1" x14ac:dyDescent="0.2">
      <c r="A42" s="2" t="s">
        <v>8</v>
      </c>
      <c r="B42" s="41" t="s">
        <v>57</v>
      </c>
      <c r="C42" s="41" t="s">
        <v>56</v>
      </c>
      <c r="D42" s="44" t="s">
        <v>34</v>
      </c>
      <c r="E42" s="41">
        <v>870</v>
      </c>
      <c r="F42" s="42">
        <v>-50000</v>
      </c>
      <c r="G42" s="42">
        <v>0</v>
      </c>
      <c r="H42" s="42">
        <v>0</v>
      </c>
      <c r="I42" s="71" t="s">
        <v>81</v>
      </c>
    </row>
    <row r="43" spans="1:9" s="43" customFormat="1" ht="39" customHeight="1" x14ac:dyDescent="0.2">
      <c r="A43" s="2" t="s">
        <v>59</v>
      </c>
      <c r="B43" s="41" t="s">
        <v>58</v>
      </c>
      <c r="C43" s="41" t="s">
        <v>37</v>
      </c>
      <c r="D43" s="44" t="s">
        <v>60</v>
      </c>
      <c r="E43" s="41">
        <v>121</v>
      </c>
      <c r="F43" s="42">
        <v>69069</v>
      </c>
      <c r="G43" s="42">
        <v>0</v>
      </c>
      <c r="H43" s="42">
        <v>0</v>
      </c>
      <c r="I43" s="71" t="s">
        <v>82</v>
      </c>
    </row>
    <row r="44" spans="1:9" s="43" customFormat="1" ht="39" customHeight="1" x14ac:dyDescent="0.2">
      <c r="A44" s="2" t="s">
        <v>59</v>
      </c>
      <c r="B44" s="41" t="s">
        <v>58</v>
      </c>
      <c r="C44" s="41" t="s">
        <v>37</v>
      </c>
      <c r="D44" s="44" t="s">
        <v>60</v>
      </c>
      <c r="E44" s="41">
        <v>129</v>
      </c>
      <c r="F44" s="42">
        <v>19349</v>
      </c>
      <c r="G44" s="42">
        <v>0</v>
      </c>
      <c r="H44" s="42">
        <v>0</v>
      </c>
      <c r="I44" s="71" t="s">
        <v>84</v>
      </c>
    </row>
    <row r="45" spans="1:9" s="43" customFormat="1" ht="55.5" customHeight="1" x14ac:dyDescent="0.2">
      <c r="A45" s="2" t="s">
        <v>63</v>
      </c>
      <c r="B45" s="41" t="s">
        <v>62</v>
      </c>
      <c r="C45" s="41" t="s">
        <v>61</v>
      </c>
      <c r="D45" s="44" t="s">
        <v>32</v>
      </c>
      <c r="E45" s="41">
        <v>121</v>
      </c>
      <c r="F45" s="42">
        <v>108641</v>
      </c>
      <c r="G45" s="42">
        <v>0</v>
      </c>
      <c r="H45" s="42">
        <v>0</v>
      </c>
      <c r="I45" s="71" t="s">
        <v>83</v>
      </c>
    </row>
    <row r="46" spans="1:9" s="43" customFormat="1" ht="53.25" customHeight="1" x14ac:dyDescent="0.2">
      <c r="A46" s="2" t="s">
        <v>63</v>
      </c>
      <c r="B46" s="41" t="s">
        <v>62</v>
      </c>
      <c r="C46" s="41" t="s">
        <v>61</v>
      </c>
      <c r="D46" s="41">
        <v>106</v>
      </c>
      <c r="E46" s="41">
        <v>129</v>
      </c>
      <c r="F46" s="42">
        <v>34495</v>
      </c>
      <c r="G46" s="42">
        <v>0</v>
      </c>
      <c r="H46" s="42">
        <v>0</v>
      </c>
      <c r="I46" s="70" t="s">
        <v>85</v>
      </c>
    </row>
    <row r="47" spans="1:9" ht="36.75" customHeight="1" x14ac:dyDescent="0.2">
      <c r="A47" s="28"/>
      <c r="B47" s="28"/>
      <c r="C47" s="28"/>
      <c r="D47" s="28"/>
      <c r="E47" s="28"/>
      <c r="F47" s="5">
        <f>F42+F43+F44+F45+F46</f>
        <v>181554</v>
      </c>
      <c r="G47" s="5"/>
      <c r="H47" s="5"/>
      <c r="I47" s="14"/>
    </row>
    <row r="48" spans="1:9" ht="21.75" customHeight="1" x14ac:dyDescent="0.2">
      <c r="A48" s="53" t="s">
        <v>7</v>
      </c>
      <c r="B48" s="53"/>
      <c r="C48" s="53"/>
      <c r="D48" s="53"/>
      <c r="E48" s="53"/>
      <c r="F48" s="7">
        <f>F25+F35+F40+F47</f>
        <v>-1807036.4800000004</v>
      </c>
      <c r="G48" s="7">
        <f t="shared" ref="G48:H48" si="1">G25+G35+G40</f>
        <v>0</v>
      </c>
      <c r="H48" s="7">
        <f t="shared" si="1"/>
        <v>0</v>
      </c>
      <c r="I48" s="3" t="s">
        <v>0</v>
      </c>
    </row>
  </sheetData>
  <autoFilter ref="A4:I48"/>
  <mergeCells count="18">
    <mergeCell ref="A1:I1"/>
    <mergeCell ref="A5:I5"/>
    <mergeCell ref="A25:E25"/>
    <mergeCell ref="A26:I26"/>
    <mergeCell ref="A35:E35"/>
    <mergeCell ref="A48:E48"/>
    <mergeCell ref="F2:F4"/>
    <mergeCell ref="G2:G4"/>
    <mergeCell ref="H2:H4"/>
    <mergeCell ref="I2:I4"/>
    <mergeCell ref="A2:A4"/>
    <mergeCell ref="B2:B4"/>
    <mergeCell ref="C2:C4"/>
    <mergeCell ref="D2:D4"/>
    <mergeCell ref="E2:E4"/>
    <mergeCell ref="A36:I36"/>
    <mergeCell ref="A40:E40"/>
    <mergeCell ref="A41:I41"/>
  </mergeCells>
  <pageMargins left="0.39370078740157483" right="0.39370078740157483" top="0.51181102362204722" bottom="0.59055118110236227" header="0.31496062992125984" footer="0.31496062992125984"/>
  <pageSetup paperSize="9" scale="79" firstPageNumber="11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2024-10-21T12:29:57Z</dcterms:modified>
</cp:coreProperties>
</file>