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05" windowWidth="14805" windowHeight="6810"/>
  </bookViews>
  <sheets>
    <sheet name="Расходы дорожного фонда" sheetId="1" r:id="rId1"/>
  </sheets>
  <definedNames>
    <definedName name="_xlnm._FilterDatabase" localSheetId="0" hidden="1">'Расходы дорожного фонда'!$A$27:$K$39</definedName>
    <definedName name="_xlnm.Print_Titles" localSheetId="0">'Расходы дорожного фонда'!$25:$27</definedName>
    <definedName name="_xlnm.Print_Area" localSheetId="0">'Расходы дорожного фонда'!$A$1:$K$55</definedName>
  </definedNames>
  <calcPr calcId="144525"/>
</workbook>
</file>

<file path=xl/calcChain.xml><?xml version="1.0" encoding="utf-8"?>
<calcChain xmlns="http://schemas.openxmlformats.org/spreadsheetml/2006/main">
  <c r="H38" i="1" l="1"/>
  <c r="G38" i="1"/>
  <c r="H32" i="1"/>
  <c r="H17" i="1"/>
  <c r="H18" i="1" l="1"/>
  <c r="H31" i="1"/>
  <c r="H7" i="1" l="1"/>
  <c r="G39" i="1"/>
  <c r="G52" i="1" s="1"/>
  <c r="H30" i="1"/>
  <c r="H39" i="1" l="1"/>
  <c r="H52" i="1" s="1"/>
  <c r="G21" i="1"/>
  <c r="H21" i="1"/>
  <c r="G11" i="1"/>
  <c r="H11" i="1"/>
  <c r="H22" i="1" l="1"/>
  <c r="G22" i="1"/>
  <c r="J11" i="1"/>
  <c r="I11" i="1"/>
  <c r="F11" i="1"/>
  <c r="I21" i="1"/>
  <c r="J21" i="1"/>
  <c r="F21" i="1"/>
  <c r="I22" i="1" l="1"/>
  <c r="F22" i="1"/>
  <c r="J22" i="1"/>
  <c r="J50" i="1"/>
  <c r="J51" i="1" s="1"/>
  <c r="I50" i="1"/>
  <c r="I51" i="1" s="1"/>
  <c r="F50" i="1"/>
  <c r="F51" i="1" s="1"/>
  <c r="J38" i="1" l="1"/>
  <c r="I38" i="1"/>
  <c r="F38" i="1" l="1"/>
  <c r="F39" i="1" l="1"/>
  <c r="F52" i="1" s="1"/>
  <c r="J39" i="1" l="1"/>
  <c r="J52" i="1" s="1"/>
  <c r="I39" i="1"/>
  <c r="I52" i="1" s="1"/>
</calcChain>
</file>

<file path=xl/sharedStrings.xml><?xml version="1.0" encoding="utf-8"?>
<sst xmlns="http://schemas.openxmlformats.org/spreadsheetml/2006/main" count="77" uniqueCount="50">
  <si>
    <t>НР (наименование)</t>
  </si>
  <si>
    <t>Рз Пр</t>
  </si>
  <si>
    <t>ВР</t>
  </si>
  <si>
    <t>Пояснение предлагаемых изменений</t>
  </si>
  <si>
    <t>ИТОГО по муниципальной программе</t>
  </si>
  <si>
    <t>-</t>
  </si>
  <si>
    <t>Код ГРБС</t>
  </si>
  <si>
    <t>НР</t>
  </si>
  <si>
    <t xml:space="preserve">Расходы муниципального дорожного фонда </t>
  </si>
  <si>
    <t>Муниципальная программа "..."</t>
  </si>
  <si>
    <t>Главный распорядитель бюджетных средств - …</t>
  </si>
  <si>
    <t>ИТОГО по главному распорядителю бюджетных средств</t>
  </si>
  <si>
    <t>КБК доходов</t>
  </si>
  <si>
    <t>Наименование доходов</t>
  </si>
  <si>
    <t xml:space="preserve">Доходы муниципального дорожного фонда </t>
  </si>
  <si>
    <t>Целевые остатки средств дорожного фонда на начало финансового года</t>
  </si>
  <si>
    <t>КБК источников</t>
  </si>
  <si>
    <t>Расшифровка источников формирования и направлений расходов средств муниципального дорожного фонда</t>
  </si>
  <si>
    <r>
      <rPr>
        <b/>
        <sz val="10"/>
        <color rgb="FFFF0000"/>
        <rFont val="Trebuchet MS"/>
        <family val="2"/>
        <charset val="204"/>
      </rPr>
      <t>!!! Обязательное приложение</t>
    </r>
    <r>
      <rPr>
        <b/>
        <sz val="10"/>
        <color rgb="FF000000"/>
        <rFont val="Trebuchet MS"/>
        <family val="2"/>
        <charset val="204"/>
      </rPr>
      <t>: муниципальный правовой акт, регламентирующий формирование и расходование средств муниципального дорожного фонда в действующей в настоящее время актуальной редакции в формате *.pdf</t>
    </r>
  </si>
  <si>
    <t>ВСЕГО расходов:</t>
  </si>
  <si>
    <t>ИТОГО доходов:</t>
  </si>
  <si>
    <t>ИТОГО источников:</t>
  </si>
  <si>
    <t>Норматив зачисления в дорожный фонд</t>
  </si>
  <si>
    <t>ВСЕГО ресурсы мунципального дорожного фонда:</t>
  </si>
  <si>
    <t>Наименование источников финансирования дефицита бюджета</t>
  </si>
  <si>
    <t>Изменение +/-</t>
  </si>
  <si>
    <t>Главный распорядитель бюджетных средств -АДМИНИСТРАЦИЯ РОГНЕДИНСКОГО РАЙОНА БРЯНСКОЙ ОБЛАСТИ</t>
  </si>
  <si>
    <t>001</t>
  </si>
  <si>
    <t>Обеспечение сохранности автомобильных дорог местного значения и условий безопасного движения по ним</t>
  </si>
  <si>
    <t>81610</t>
  </si>
  <si>
    <t>0409</t>
  </si>
  <si>
    <t>240</t>
  </si>
  <si>
    <t>Изменение остатков средств на счетах по учету средств бюджетов</t>
  </si>
  <si>
    <t>005 01 05 00 00 00 0000 000</t>
  </si>
  <si>
    <t xml:space="preserve">Акцизы на нефтепродукты                                                                                                                                                                                                                </t>
  </si>
  <si>
    <t>100</t>
  </si>
  <si>
    <t>2025 год</t>
  </si>
  <si>
    <t>Муниципальная программа "РЕАЛИЗАЦИЯ ПОЛНОМОЧИЙ ОРГАНА ИСПОЛНИТЕЛЬНОЙ ВЛАСТИ МЕСТНОГО САМОУПРАВЛЕНИЯ РОГНЕДИНСКОГО РАЙОНА (2023-2025 ГОДЫ)"</t>
  </si>
  <si>
    <t>S6170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</si>
  <si>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</si>
  <si>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18210302231010000110     18210302241010000110     18210302251010000110        18210302261010000110</t>
  </si>
  <si>
    <t>00120220216050000150</t>
  </si>
  <si>
    <t>Остаток на 01.01.2024</t>
  </si>
  <si>
    <t>Остаток на 01.01.2024 с учетом изменений</t>
  </si>
  <si>
    <t>2024 год до изменений</t>
  </si>
  <si>
    <t>2024 год учтоненный план</t>
  </si>
  <si>
    <t>2026 год</t>
  </si>
  <si>
    <t>Увеличение дорожного фонда за счет предоставлении субсидии из областного бюджета на ремонт автомобильной дороги  в н.п. Шаровичи Рогнединского р-на Брянской области</t>
  </si>
  <si>
    <t>Увеличение дорожного фонда в связи с остатками на 01.01.2024 года в сумме 9 608 518,28 руб.,</t>
  </si>
  <si>
    <t>Увеличение дорожного фонда на софинансирование ремонта автомобильной дорогиа н.п. Шаровичи из средств остатка дорожного фонда на 01.01.2024 года в сумме 9 608 518,28 руб.,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</si>
</sst>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₽&quot;_-;\-* #,##0.00\ &quot;₽&quot;_-;_-* &quot;-&quot;??\ &quot;₽&quot;_-;_-@_-"/>
  </numFmts>
  <fonts count="9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10"/>
      <color rgb="FF000000"/>
      <name val="Trebuchet MS"/>
      <family val="2"/>
      <charset val="204"/>
    </font>
    <font>
      <sz val="11"/>
      <name val="Calibri"/>
      <family val="2"/>
      <scheme val="minor"/>
    </font>
    <font>
      <sz val="9"/>
      <name val="Trebuchet MS"/>
      <family val="2"/>
      <charset val="204"/>
    </font>
    <font>
      <b/>
      <sz val="9"/>
      <name val="Trebuchet MS"/>
      <family val="2"/>
      <charset val="204"/>
    </font>
    <font>
      <b/>
      <sz val="10"/>
      <color rgb="FFFF0000"/>
      <name val="Trebuchet MS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top" wrapText="1"/>
    </xf>
    <xf numFmtId="0" fontId="3" fillId="0" borderId="0"/>
    <xf numFmtId="44" fontId="8" fillId="0" borderId="0" applyFont="0" applyFill="0" applyBorder="0" applyAlignment="0" applyProtection="0"/>
  </cellStyleXfs>
  <cellXfs count="37">
    <xf numFmtId="0" fontId="0" fillId="0" borderId="0" xfId="0" applyFont="1" applyFill="1" applyAlignment="1">
      <alignment vertical="top" wrapText="1"/>
    </xf>
    <xf numFmtId="0" fontId="4" fillId="3" borderId="2" xfId="0" applyFont="1" applyFill="1" applyBorder="1" applyAlignment="1">
      <alignment horizont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14" fontId="1" fillId="0" borderId="6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top" wrapText="1"/>
    </xf>
    <xf numFmtId="0" fontId="4" fillId="3" borderId="2" xfId="0" applyFont="1" applyFill="1" applyBorder="1" applyAlignment="1">
      <alignment vertical="center" wrapText="1"/>
    </xf>
    <xf numFmtId="44" fontId="4" fillId="0" borderId="2" xfId="2" applyFont="1" applyFill="1" applyBorder="1" applyAlignment="1">
      <alignment horizontal="center" vertical="center" wrapText="1"/>
    </xf>
    <xf numFmtId="44" fontId="4" fillId="0" borderId="2" xfId="2" applyFont="1" applyFill="1" applyBorder="1" applyAlignment="1">
      <alignment vertical="center" wrapText="1"/>
    </xf>
  </cellXfs>
  <cellStyles count="3">
    <cellStyle name="Normal_data" xfId="1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zoomScale="90" zoomScaleNormal="100" zoomScaleSheetLayoutView="90" workbookViewId="0">
      <selection activeCell="K32" sqref="K32"/>
    </sheetView>
  </sheetViews>
  <sheetFormatPr defaultRowHeight="12.75" x14ac:dyDescent="0.2"/>
  <cols>
    <col min="1" max="1" width="9.6640625" customWidth="1"/>
    <col min="2" max="2" width="14.6640625" customWidth="1"/>
    <col min="3" max="3" width="53.83203125" customWidth="1"/>
    <col min="4" max="4" width="8.6640625" customWidth="1"/>
    <col min="5" max="5" width="8.5" customWidth="1"/>
    <col min="6" max="10" width="18.33203125" customWidth="1"/>
    <col min="11" max="11" width="68" customWidth="1"/>
  </cols>
  <sheetData>
    <row r="1" spans="1:11" ht="15" x14ac:dyDescent="0.2">
      <c r="A1" s="10" t="s">
        <v>17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3" spans="1:11" ht="27" customHeight="1" x14ac:dyDescent="0.2">
      <c r="A3" s="20" t="s">
        <v>15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2.75" customHeight="1" x14ac:dyDescent="0.2">
      <c r="A4" s="21" t="s">
        <v>16</v>
      </c>
      <c r="B4" s="21"/>
      <c r="C4" s="22" t="s">
        <v>24</v>
      </c>
      <c r="D4" s="22"/>
      <c r="E4" s="23"/>
      <c r="F4" s="17" t="s">
        <v>42</v>
      </c>
      <c r="G4" s="17" t="s">
        <v>25</v>
      </c>
      <c r="H4" s="17" t="s">
        <v>43</v>
      </c>
      <c r="I4" s="17">
        <v>45658</v>
      </c>
      <c r="J4" s="17">
        <v>46023</v>
      </c>
      <c r="K4" s="28" t="s">
        <v>3</v>
      </c>
    </row>
    <row r="5" spans="1:11" ht="12.75" customHeight="1" x14ac:dyDescent="0.2">
      <c r="A5" s="21"/>
      <c r="B5" s="21"/>
      <c r="C5" s="24"/>
      <c r="D5" s="24"/>
      <c r="E5" s="25"/>
      <c r="F5" s="18"/>
      <c r="G5" s="18"/>
      <c r="H5" s="18"/>
      <c r="I5" s="18"/>
      <c r="J5" s="18"/>
      <c r="K5" s="18"/>
    </row>
    <row r="6" spans="1:11" ht="18.75" customHeight="1" x14ac:dyDescent="0.2">
      <c r="A6" s="21"/>
      <c r="B6" s="21"/>
      <c r="C6" s="26"/>
      <c r="D6" s="26"/>
      <c r="E6" s="27"/>
      <c r="F6" s="19"/>
      <c r="G6" s="19"/>
      <c r="H6" s="19"/>
      <c r="I6" s="19"/>
      <c r="J6" s="19"/>
      <c r="K6" s="19"/>
    </row>
    <row r="7" spans="1:11" ht="15" x14ac:dyDescent="0.2">
      <c r="A7" s="11" t="s">
        <v>33</v>
      </c>
      <c r="B7" s="13"/>
      <c r="C7" s="11" t="s">
        <v>32</v>
      </c>
      <c r="D7" s="12"/>
      <c r="E7" s="13"/>
      <c r="F7" s="5">
        <v>9608518.2799999993</v>
      </c>
      <c r="G7" s="5">
        <v>0</v>
      </c>
      <c r="H7" s="5">
        <f>F7+G7</f>
        <v>9608518.2799999993</v>
      </c>
      <c r="I7" s="8"/>
      <c r="J7" s="8"/>
      <c r="K7" s="6"/>
    </row>
    <row r="8" spans="1:11" ht="15" x14ac:dyDescent="0.2">
      <c r="A8" s="11"/>
      <c r="B8" s="13"/>
      <c r="C8" s="11"/>
      <c r="D8" s="12"/>
      <c r="E8" s="13"/>
      <c r="F8" s="5"/>
      <c r="G8" s="5"/>
      <c r="H8" s="5"/>
      <c r="I8" s="8"/>
      <c r="J8" s="8"/>
      <c r="K8" s="6"/>
    </row>
    <row r="9" spans="1:11" ht="15" x14ac:dyDescent="0.2">
      <c r="A9" s="11"/>
      <c r="B9" s="13"/>
      <c r="C9" s="11"/>
      <c r="D9" s="12"/>
      <c r="E9" s="13"/>
      <c r="F9" s="5"/>
      <c r="G9" s="5"/>
      <c r="H9" s="5"/>
      <c r="I9" s="8"/>
      <c r="J9" s="8"/>
      <c r="K9" s="6"/>
    </row>
    <row r="10" spans="1:11" ht="15" x14ac:dyDescent="0.2">
      <c r="A10" s="11"/>
      <c r="B10" s="13"/>
      <c r="C10" s="11"/>
      <c r="D10" s="12"/>
      <c r="E10" s="13"/>
      <c r="F10" s="5"/>
      <c r="G10" s="5"/>
      <c r="H10" s="5"/>
      <c r="I10" s="8"/>
      <c r="J10" s="8"/>
      <c r="K10" s="6"/>
    </row>
    <row r="11" spans="1:11" ht="15" x14ac:dyDescent="0.35">
      <c r="A11" s="14" t="s">
        <v>21</v>
      </c>
      <c r="B11" s="15"/>
      <c r="C11" s="15"/>
      <c r="D11" s="15"/>
      <c r="E11" s="16"/>
      <c r="F11" s="2">
        <f>SUM(F7:F10)</f>
        <v>9608518.2799999993</v>
      </c>
      <c r="G11" s="2">
        <f t="shared" ref="G11:H11" si="0">SUM(G7:G10)</f>
        <v>0</v>
      </c>
      <c r="H11" s="2">
        <f t="shared" si="0"/>
        <v>9608518.2799999993</v>
      </c>
      <c r="I11" s="2">
        <f t="shared" ref="I11" si="1">SUM(I7:I10)</f>
        <v>0</v>
      </c>
      <c r="J11" s="2">
        <f t="shared" ref="J11" si="2">SUM(J7:J10)</f>
        <v>0</v>
      </c>
      <c r="K11" s="1" t="s">
        <v>5</v>
      </c>
    </row>
    <row r="13" spans="1:11" ht="27" customHeight="1" x14ac:dyDescent="0.2">
      <c r="A13" s="20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</row>
    <row r="14" spans="1:11" ht="12.75" customHeight="1" x14ac:dyDescent="0.2">
      <c r="A14" s="21" t="s">
        <v>12</v>
      </c>
      <c r="B14" s="21"/>
      <c r="C14" s="21" t="s">
        <v>13</v>
      </c>
      <c r="D14" s="22" t="s">
        <v>22</v>
      </c>
      <c r="E14" s="23"/>
      <c r="F14" s="28" t="s">
        <v>44</v>
      </c>
      <c r="G14" s="17" t="s">
        <v>25</v>
      </c>
      <c r="H14" s="28" t="s">
        <v>45</v>
      </c>
      <c r="I14" s="28" t="s">
        <v>36</v>
      </c>
      <c r="J14" s="28" t="s">
        <v>46</v>
      </c>
      <c r="K14" s="28" t="s">
        <v>3</v>
      </c>
    </row>
    <row r="15" spans="1:11" ht="12.75" customHeight="1" x14ac:dyDescent="0.2">
      <c r="A15" s="21"/>
      <c r="B15" s="21"/>
      <c r="C15" s="21"/>
      <c r="D15" s="24"/>
      <c r="E15" s="25"/>
      <c r="F15" s="18"/>
      <c r="G15" s="18"/>
      <c r="H15" s="18"/>
      <c r="I15" s="18"/>
      <c r="J15" s="18"/>
      <c r="K15" s="18"/>
    </row>
    <row r="16" spans="1:11" ht="18.75" customHeight="1" x14ac:dyDescent="0.2">
      <c r="A16" s="21"/>
      <c r="B16" s="21"/>
      <c r="C16" s="21"/>
      <c r="D16" s="26"/>
      <c r="E16" s="27"/>
      <c r="F16" s="19"/>
      <c r="G16" s="19"/>
      <c r="H16" s="19"/>
      <c r="I16" s="19"/>
      <c r="J16" s="19"/>
      <c r="K16" s="19"/>
    </row>
    <row r="17" spans="1:11" ht="66" customHeight="1" x14ac:dyDescent="0.2">
      <c r="A17" s="11" t="s">
        <v>40</v>
      </c>
      <c r="B17" s="13"/>
      <c r="C17" s="4" t="s">
        <v>34</v>
      </c>
      <c r="D17" s="12" t="s">
        <v>35</v>
      </c>
      <c r="E17" s="13"/>
      <c r="F17" s="5">
        <v>7096000</v>
      </c>
      <c r="G17" s="5"/>
      <c r="H17" s="5">
        <f>F17+G17</f>
        <v>7096000</v>
      </c>
      <c r="I17" s="5">
        <v>7243000</v>
      </c>
      <c r="J17" s="5">
        <v>7284000</v>
      </c>
      <c r="K17" s="6"/>
    </row>
    <row r="18" spans="1:11" ht="105.75" customHeight="1" x14ac:dyDescent="0.2">
      <c r="A18" s="11" t="s">
        <v>41</v>
      </c>
      <c r="B18" s="13"/>
      <c r="C18" s="4" t="s">
        <v>39</v>
      </c>
      <c r="D18" s="12"/>
      <c r="E18" s="13"/>
      <c r="F18" s="5">
        <v>0</v>
      </c>
      <c r="G18" s="5">
        <v>106742462.40000001</v>
      </c>
      <c r="H18" s="5">
        <f>F18+G18</f>
        <v>106742462.40000001</v>
      </c>
      <c r="I18" s="5">
        <v>0</v>
      </c>
      <c r="J18" s="5">
        <v>0</v>
      </c>
      <c r="K18" s="6" t="s">
        <v>47</v>
      </c>
    </row>
    <row r="19" spans="1:11" ht="15" hidden="1" x14ac:dyDescent="0.2">
      <c r="A19" s="11"/>
      <c r="B19" s="13"/>
      <c r="C19" s="4"/>
      <c r="D19" s="12"/>
      <c r="E19" s="13"/>
      <c r="F19" s="5"/>
      <c r="G19" s="5"/>
      <c r="H19" s="5"/>
      <c r="I19" s="5"/>
      <c r="J19" s="5"/>
      <c r="K19" s="6"/>
    </row>
    <row r="20" spans="1:11" ht="14.25" hidden="1" customHeight="1" x14ac:dyDescent="0.2">
      <c r="A20" s="11"/>
      <c r="B20" s="13"/>
      <c r="C20" s="4"/>
      <c r="D20" s="12"/>
      <c r="E20" s="13"/>
      <c r="F20" s="5"/>
      <c r="G20" s="5"/>
      <c r="H20" s="5"/>
      <c r="I20" s="5"/>
      <c r="J20" s="5"/>
      <c r="K20" s="6"/>
    </row>
    <row r="21" spans="1:11" ht="15" x14ac:dyDescent="0.35">
      <c r="A21" s="14" t="s">
        <v>20</v>
      </c>
      <c r="B21" s="15"/>
      <c r="C21" s="15"/>
      <c r="D21" s="15"/>
      <c r="E21" s="16"/>
      <c r="F21" s="2">
        <f>SUM(F17:F20)</f>
        <v>7096000</v>
      </c>
      <c r="G21" s="2">
        <f t="shared" ref="G21:H21" si="3">SUM(G17:G20)</f>
        <v>106742462.40000001</v>
      </c>
      <c r="H21" s="2">
        <f t="shared" si="3"/>
        <v>113838462.40000001</v>
      </c>
      <c r="I21" s="2">
        <f t="shared" ref="I21:J21" si="4">SUM(I17:I20)</f>
        <v>7243000</v>
      </c>
      <c r="J21" s="2">
        <f t="shared" si="4"/>
        <v>7284000</v>
      </c>
      <c r="K21" s="1" t="s">
        <v>5</v>
      </c>
    </row>
    <row r="22" spans="1:11" ht="15" x14ac:dyDescent="0.35">
      <c r="A22" s="14" t="s">
        <v>23</v>
      </c>
      <c r="B22" s="15"/>
      <c r="C22" s="15"/>
      <c r="D22" s="15"/>
      <c r="E22" s="16"/>
      <c r="F22" s="2">
        <f>F11+F21</f>
        <v>16704518.279999999</v>
      </c>
      <c r="G22" s="2">
        <f t="shared" ref="G22:H22" si="5">G11+G21</f>
        <v>106742462.40000001</v>
      </c>
      <c r="H22" s="2">
        <f t="shared" si="5"/>
        <v>123446980.68000001</v>
      </c>
      <c r="I22" s="2">
        <f t="shared" ref="I22:J22" si="6">I11+I21</f>
        <v>7243000</v>
      </c>
      <c r="J22" s="2">
        <f t="shared" si="6"/>
        <v>7284000</v>
      </c>
      <c r="K22" s="1" t="s">
        <v>5</v>
      </c>
    </row>
    <row r="24" spans="1:11" ht="27" customHeight="1" x14ac:dyDescent="0.2">
      <c r="A24" s="20" t="s">
        <v>8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spans="1:11" ht="16.5" customHeight="1" x14ac:dyDescent="0.2">
      <c r="A25" s="21" t="s">
        <v>6</v>
      </c>
      <c r="B25" s="21" t="s">
        <v>7</v>
      </c>
      <c r="C25" s="21" t="s">
        <v>0</v>
      </c>
      <c r="D25" s="21" t="s">
        <v>1</v>
      </c>
      <c r="E25" s="21" t="s">
        <v>2</v>
      </c>
      <c r="F25" s="28" t="s">
        <v>44</v>
      </c>
      <c r="G25" s="17" t="s">
        <v>25</v>
      </c>
      <c r="H25" s="28" t="s">
        <v>45</v>
      </c>
      <c r="I25" s="21" t="s">
        <v>36</v>
      </c>
      <c r="J25" s="21" t="s">
        <v>46</v>
      </c>
      <c r="K25" s="21" t="s">
        <v>3</v>
      </c>
    </row>
    <row r="26" spans="1:11" ht="11.25" customHeight="1" x14ac:dyDescent="0.2">
      <c r="A26" s="21"/>
      <c r="B26" s="21"/>
      <c r="C26" s="21"/>
      <c r="D26" s="21"/>
      <c r="E26" s="21"/>
      <c r="F26" s="18"/>
      <c r="G26" s="18"/>
      <c r="H26" s="18"/>
      <c r="I26" s="21"/>
      <c r="J26" s="21"/>
      <c r="K26" s="21"/>
    </row>
    <row r="27" spans="1:11" ht="13.9" customHeight="1" x14ac:dyDescent="0.2">
      <c r="A27" s="21"/>
      <c r="B27" s="21"/>
      <c r="C27" s="21"/>
      <c r="D27" s="21"/>
      <c r="E27" s="21"/>
      <c r="F27" s="19"/>
      <c r="G27" s="19"/>
      <c r="H27" s="19"/>
      <c r="I27" s="21"/>
      <c r="J27" s="21"/>
      <c r="K27" s="21"/>
    </row>
    <row r="28" spans="1:11" ht="15" x14ac:dyDescent="0.2">
      <c r="A28" s="29" t="s">
        <v>37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</row>
    <row r="29" spans="1:11" ht="15" x14ac:dyDescent="0.2">
      <c r="A29" s="29" t="s">
        <v>26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</row>
    <row r="30" spans="1:11" ht="45" x14ac:dyDescent="0.2">
      <c r="A30" s="3" t="s">
        <v>27</v>
      </c>
      <c r="B30" s="9" t="s">
        <v>29</v>
      </c>
      <c r="C30" s="4" t="s">
        <v>28</v>
      </c>
      <c r="D30" s="3" t="s">
        <v>30</v>
      </c>
      <c r="E30" s="3" t="s">
        <v>31</v>
      </c>
      <c r="F30" s="5">
        <v>7096000</v>
      </c>
      <c r="G30" s="5">
        <v>7430100.6799999997</v>
      </c>
      <c r="H30" s="5">
        <f>F30+G30</f>
        <v>14526100.68</v>
      </c>
      <c r="I30" s="5">
        <v>7243000</v>
      </c>
      <c r="J30" s="5">
        <v>7284000</v>
      </c>
      <c r="K30" s="6" t="s">
        <v>48</v>
      </c>
    </row>
    <row r="31" spans="1:11" ht="47.25" customHeight="1" x14ac:dyDescent="0.2">
      <c r="A31" s="35" t="s">
        <v>27</v>
      </c>
      <c r="B31" s="35" t="s">
        <v>38</v>
      </c>
      <c r="C31" s="36" t="s">
        <v>28</v>
      </c>
      <c r="D31" s="3" t="s">
        <v>30</v>
      </c>
      <c r="E31" s="3" t="s">
        <v>31</v>
      </c>
      <c r="F31" s="5">
        <v>0</v>
      </c>
      <c r="G31" s="5">
        <v>106742462.40000001</v>
      </c>
      <c r="H31" s="5">
        <f>F31+G31</f>
        <v>106742462.40000001</v>
      </c>
      <c r="I31" s="5">
        <v>0</v>
      </c>
      <c r="J31" s="5">
        <v>0</v>
      </c>
      <c r="K31" s="6" t="s">
        <v>47</v>
      </c>
    </row>
    <row r="32" spans="1:11" ht="51" customHeight="1" x14ac:dyDescent="0.2">
      <c r="A32" s="35" t="s">
        <v>27</v>
      </c>
      <c r="B32" s="35" t="s">
        <v>38</v>
      </c>
      <c r="C32" s="36" t="s">
        <v>28</v>
      </c>
      <c r="D32" s="3" t="s">
        <v>30</v>
      </c>
      <c r="E32" s="3" t="s">
        <v>31</v>
      </c>
      <c r="F32" s="5">
        <v>0</v>
      </c>
      <c r="G32" s="5">
        <v>2178417.6</v>
      </c>
      <c r="H32" s="5">
        <f>F32+G32</f>
        <v>2178417.6</v>
      </c>
      <c r="I32" s="5">
        <v>0</v>
      </c>
      <c r="J32" s="5">
        <v>0</v>
      </c>
      <c r="K32" s="6" t="s">
        <v>49</v>
      </c>
    </row>
    <row r="33" spans="1:11" ht="6.75" hidden="1" customHeight="1" x14ac:dyDescent="0.2">
      <c r="A33" s="3"/>
      <c r="B33" s="3"/>
      <c r="C33" s="4"/>
      <c r="D33" s="3"/>
      <c r="E33" s="3"/>
      <c r="F33" s="5"/>
      <c r="G33" s="5"/>
      <c r="H33" s="5"/>
      <c r="I33" s="5"/>
      <c r="J33" s="5"/>
      <c r="K33" s="6"/>
    </row>
    <row r="34" spans="1:11" ht="6.75" hidden="1" customHeight="1" x14ac:dyDescent="0.2">
      <c r="A34" s="3"/>
      <c r="B34" s="3"/>
      <c r="C34" s="4"/>
      <c r="D34" s="3"/>
      <c r="E34" s="3"/>
      <c r="F34" s="5"/>
      <c r="G34" s="5"/>
      <c r="H34" s="5"/>
      <c r="I34" s="5"/>
      <c r="J34" s="5"/>
      <c r="K34" s="6"/>
    </row>
    <row r="35" spans="1:11" ht="15" hidden="1" x14ac:dyDescent="0.2">
      <c r="A35" s="3"/>
      <c r="B35" s="3"/>
      <c r="C35" s="4"/>
      <c r="D35" s="3"/>
      <c r="E35" s="3"/>
      <c r="F35" s="5"/>
      <c r="G35" s="5"/>
      <c r="H35" s="5"/>
      <c r="I35" s="5"/>
      <c r="J35" s="5"/>
      <c r="K35" s="6"/>
    </row>
    <row r="36" spans="1:11" ht="15" hidden="1" x14ac:dyDescent="0.2">
      <c r="A36" s="3"/>
      <c r="B36" s="3"/>
      <c r="C36" s="4"/>
      <c r="D36" s="3"/>
      <c r="E36" s="3"/>
      <c r="F36" s="5"/>
      <c r="G36" s="5"/>
      <c r="H36" s="5"/>
      <c r="I36" s="5"/>
      <c r="J36" s="5"/>
      <c r="K36" s="6"/>
    </row>
    <row r="37" spans="1:11" ht="21.75" customHeight="1" x14ac:dyDescent="0.2">
      <c r="A37" s="3"/>
      <c r="B37" s="3"/>
      <c r="C37" s="4"/>
      <c r="D37" s="3"/>
      <c r="E37" s="3"/>
      <c r="F37" s="5"/>
      <c r="G37" s="5"/>
      <c r="H37" s="5"/>
      <c r="I37" s="5"/>
      <c r="J37" s="5"/>
      <c r="K37" s="6"/>
    </row>
    <row r="38" spans="1:11" ht="15" customHeight="1" x14ac:dyDescent="0.35">
      <c r="A38" s="30" t="s">
        <v>11</v>
      </c>
      <c r="B38" s="31"/>
      <c r="C38" s="31"/>
      <c r="D38" s="31"/>
      <c r="E38" s="32"/>
      <c r="F38" s="7">
        <f>SUM(F30:F37)</f>
        <v>7096000</v>
      </c>
      <c r="G38" s="7">
        <f>G30+G31+G32</f>
        <v>116350980.68000001</v>
      </c>
      <c r="H38" s="7">
        <f>H30+H31+H32</f>
        <v>123446980.68000001</v>
      </c>
      <c r="I38" s="7">
        <f>SUM(I30:I37)</f>
        <v>7243000</v>
      </c>
      <c r="J38" s="7">
        <f>SUM(J30:J37)</f>
        <v>7284000</v>
      </c>
      <c r="K38" s="1" t="s">
        <v>5</v>
      </c>
    </row>
    <row r="39" spans="1:11" ht="14.65" customHeight="1" x14ac:dyDescent="0.35">
      <c r="A39" s="34" t="s">
        <v>4</v>
      </c>
      <c r="B39" s="34"/>
      <c r="C39" s="34"/>
      <c r="D39" s="34"/>
      <c r="E39" s="34"/>
      <c r="F39" s="7">
        <f>F38</f>
        <v>7096000</v>
      </c>
      <c r="G39" s="7">
        <f>G38</f>
        <v>116350980.68000001</v>
      </c>
      <c r="H39" s="7">
        <f>H38</f>
        <v>123446980.68000001</v>
      </c>
      <c r="I39" s="7">
        <f t="shared" ref="I39:J39" si="7">I38</f>
        <v>7243000</v>
      </c>
      <c r="J39" s="7">
        <f t="shared" si="7"/>
        <v>7284000</v>
      </c>
      <c r="K39" s="1" t="s">
        <v>5</v>
      </c>
    </row>
    <row r="40" spans="1:11" ht="14.65" customHeight="1" x14ac:dyDescent="0.2">
      <c r="A40" s="29" t="s">
        <v>9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</row>
    <row r="41" spans="1:11" ht="14.65" customHeight="1" x14ac:dyDescent="0.2">
      <c r="A41" s="29" t="s">
        <v>10</v>
      </c>
      <c r="B41" s="29"/>
      <c r="C41" s="29"/>
      <c r="D41" s="29"/>
      <c r="E41" s="29"/>
      <c r="F41" s="29"/>
      <c r="G41" s="29"/>
      <c r="H41" s="29"/>
      <c r="I41" s="29"/>
      <c r="J41" s="29"/>
      <c r="K41" s="29"/>
    </row>
    <row r="42" spans="1:11" ht="15" x14ac:dyDescent="0.2">
      <c r="A42" s="3"/>
      <c r="B42" s="3"/>
      <c r="C42" s="4"/>
      <c r="D42" s="3"/>
      <c r="E42" s="3"/>
      <c r="F42" s="5"/>
      <c r="G42" s="5"/>
      <c r="H42" s="5"/>
      <c r="I42" s="5"/>
      <c r="J42" s="5"/>
      <c r="K42" s="6"/>
    </row>
    <row r="43" spans="1:11" ht="14.65" customHeight="1" x14ac:dyDescent="0.2">
      <c r="A43" s="3"/>
      <c r="B43" s="3"/>
      <c r="C43" s="4"/>
      <c r="D43" s="3"/>
      <c r="E43" s="3"/>
      <c r="F43" s="5"/>
      <c r="G43" s="5"/>
      <c r="H43" s="5"/>
      <c r="I43" s="5"/>
      <c r="J43" s="5"/>
      <c r="K43" s="6"/>
    </row>
    <row r="44" spans="1:11" ht="14.65" customHeight="1" x14ac:dyDescent="0.2">
      <c r="A44" s="3"/>
      <c r="B44" s="3"/>
      <c r="C44" s="4"/>
      <c r="D44" s="3"/>
      <c r="E44" s="3"/>
      <c r="F44" s="5"/>
      <c r="G44" s="5"/>
      <c r="H44" s="5"/>
      <c r="I44" s="5"/>
      <c r="J44" s="5"/>
      <c r="K44" s="6"/>
    </row>
    <row r="45" spans="1:11" ht="12" customHeight="1" x14ac:dyDescent="0.2">
      <c r="A45" s="3"/>
      <c r="B45" s="3"/>
      <c r="C45" s="4"/>
      <c r="D45" s="3"/>
      <c r="E45" s="3"/>
      <c r="F45" s="5"/>
      <c r="G45" s="5"/>
      <c r="H45" s="5"/>
      <c r="I45" s="5"/>
      <c r="J45" s="5"/>
      <c r="K45" s="6"/>
    </row>
    <row r="46" spans="1:11" ht="15" hidden="1" customHeight="1" x14ac:dyDescent="0.2">
      <c r="A46" s="3"/>
      <c r="B46" s="3"/>
      <c r="C46" s="4"/>
      <c r="D46" s="3"/>
      <c r="E46" s="3"/>
      <c r="F46" s="5"/>
      <c r="G46" s="5"/>
      <c r="H46" s="5"/>
      <c r="I46" s="5"/>
      <c r="J46" s="5"/>
      <c r="K46" s="6"/>
    </row>
    <row r="47" spans="1:11" ht="15" hidden="1" x14ac:dyDescent="0.2">
      <c r="A47" s="3"/>
      <c r="B47" s="3"/>
      <c r="C47" s="4"/>
      <c r="D47" s="3"/>
      <c r="E47" s="3"/>
      <c r="F47" s="5"/>
      <c r="G47" s="5"/>
      <c r="H47" s="5"/>
      <c r="I47" s="5"/>
      <c r="J47" s="5"/>
      <c r="K47" s="6"/>
    </row>
    <row r="48" spans="1:11" ht="15" hidden="1" x14ac:dyDescent="0.2">
      <c r="A48" s="3"/>
      <c r="B48" s="3"/>
      <c r="C48" s="4"/>
      <c r="D48" s="3"/>
      <c r="E48" s="3"/>
      <c r="F48" s="5"/>
      <c r="G48" s="5"/>
      <c r="H48" s="5"/>
      <c r="I48" s="5"/>
      <c r="J48" s="5"/>
      <c r="K48" s="6"/>
    </row>
    <row r="49" spans="1:11" ht="15" x14ac:dyDescent="0.2">
      <c r="A49" s="3"/>
      <c r="B49" s="3"/>
      <c r="C49" s="4"/>
      <c r="D49" s="3"/>
      <c r="E49" s="3"/>
      <c r="F49" s="5"/>
      <c r="G49" s="5"/>
      <c r="H49" s="5"/>
      <c r="I49" s="5"/>
      <c r="J49" s="5"/>
      <c r="K49" s="6"/>
    </row>
    <row r="50" spans="1:11" ht="15" customHeight="1" x14ac:dyDescent="0.35">
      <c r="A50" s="30" t="s">
        <v>11</v>
      </c>
      <c r="B50" s="31"/>
      <c r="C50" s="31"/>
      <c r="D50" s="31"/>
      <c r="E50" s="32"/>
      <c r="F50" s="7">
        <f>SUM(F42:F49)</f>
        <v>0</v>
      </c>
      <c r="G50" s="7"/>
      <c r="H50" s="7"/>
      <c r="I50" s="7">
        <f>SUM(I42:I49)</f>
        <v>0</v>
      </c>
      <c r="J50" s="7">
        <f>SUM(J42:J49)</f>
        <v>0</v>
      </c>
      <c r="K50" s="1" t="s">
        <v>5</v>
      </c>
    </row>
    <row r="51" spans="1:11" ht="15" customHeight="1" x14ac:dyDescent="0.35">
      <c r="A51" s="34" t="s">
        <v>4</v>
      </c>
      <c r="B51" s="34"/>
      <c r="C51" s="34"/>
      <c r="D51" s="34"/>
      <c r="E51" s="34"/>
      <c r="F51" s="7">
        <f>F50</f>
        <v>0</v>
      </c>
      <c r="G51" s="7"/>
      <c r="H51" s="7"/>
      <c r="I51" s="7">
        <f t="shared" ref="I51:J51" si="8">I50</f>
        <v>0</v>
      </c>
      <c r="J51" s="7">
        <f t="shared" si="8"/>
        <v>0</v>
      </c>
      <c r="K51" s="1" t="s">
        <v>5</v>
      </c>
    </row>
    <row r="52" spans="1:11" ht="15" x14ac:dyDescent="0.35">
      <c r="A52" s="14" t="s">
        <v>19</v>
      </c>
      <c r="B52" s="15"/>
      <c r="C52" s="15"/>
      <c r="D52" s="15"/>
      <c r="E52" s="16"/>
      <c r="F52" s="2">
        <f>F39+F51</f>
        <v>7096000</v>
      </c>
      <c r="G52" s="2">
        <f>G39</f>
        <v>116350980.68000001</v>
      </c>
      <c r="H52" s="2">
        <f>H39</f>
        <v>123446980.68000001</v>
      </c>
      <c r="I52" s="2">
        <f t="shared" ref="I52:J52" si="9">I39+I51</f>
        <v>7243000</v>
      </c>
      <c r="J52" s="2">
        <f t="shared" si="9"/>
        <v>7284000</v>
      </c>
      <c r="K52" s="1" t="s">
        <v>5</v>
      </c>
    </row>
    <row r="54" spans="1:11" ht="30" customHeight="1" x14ac:dyDescent="0.2">
      <c r="A54" s="33" t="s">
        <v>18</v>
      </c>
      <c r="B54" s="33"/>
      <c r="C54" s="33"/>
      <c r="D54" s="33"/>
      <c r="E54" s="33"/>
      <c r="F54" s="33"/>
      <c r="G54" s="33"/>
      <c r="H54" s="33"/>
      <c r="I54" s="33"/>
      <c r="J54" s="33"/>
      <c r="K54" s="33"/>
    </row>
  </sheetData>
  <autoFilter ref="A27:K39"/>
  <mergeCells count="61">
    <mergeCell ref="I14:I16"/>
    <mergeCell ref="J14:J16"/>
    <mergeCell ref="K14:K16"/>
    <mergeCell ref="G14:G16"/>
    <mergeCell ref="G25:G27"/>
    <mergeCell ref="H14:H16"/>
    <mergeCell ref="H25:H27"/>
    <mergeCell ref="F14:F16"/>
    <mergeCell ref="A54:K54"/>
    <mergeCell ref="A51:E51"/>
    <mergeCell ref="A50:E50"/>
    <mergeCell ref="A40:K40"/>
    <mergeCell ref="A41:K41"/>
    <mergeCell ref="A52:E52"/>
    <mergeCell ref="A39:E39"/>
    <mergeCell ref="A24:K24"/>
    <mergeCell ref="A28:K28"/>
    <mergeCell ref="F25:F27"/>
    <mergeCell ref="I25:I27"/>
    <mergeCell ref="J25:J27"/>
    <mergeCell ref="K25:K27"/>
    <mergeCell ref="A25:A27"/>
    <mergeCell ref="B25:B27"/>
    <mergeCell ref="C25:C27"/>
    <mergeCell ref="D25:D27"/>
    <mergeCell ref="E25:E27"/>
    <mergeCell ref="A29:K29"/>
    <mergeCell ref="A38:E38"/>
    <mergeCell ref="A20:B20"/>
    <mergeCell ref="A14:B16"/>
    <mergeCell ref="A17:B17"/>
    <mergeCell ref="A18:B18"/>
    <mergeCell ref="A22:E22"/>
    <mergeCell ref="A21:E21"/>
    <mergeCell ref="A19:B19"/>
    <mergeCell ref="C14:C16"/>
    <mergeCell ref="D14:E16"/>
    <mergeCell ref="D17:E17"/>
    <mergeCell ref="D18:E18"/>
    <mergeCell ref="D19:E19"/>
    <mergeCell ref="D20:E20"/>
    <mergeCell ref="A13:K13"/>
    <mergeCell ref="A3:K3"/>
    <mergeCell ref="A4:B6"/>
    <mergeCell ref="C4:E6"/>
    <mergeCell ref="F4:F6"/>
    <mergeCell ref="I4:I6"/>
    <mergeCell ref="J4:J6"/>
    <mergeCell ref="K4:K6"/>
    <mergeCell ref="A7:B7"/>
    <mergeCell ref="C7:E7"/>
    <mergeCell ref="A8:B8"/>
    <mergeCell ref="C8:E8"/>
    <mergeCell ref="A9:B9"/>
    <mergeCell ref="A1:K1"/>
    <mergeCell ref="C9:E9"/>
    <mergeCell ref="A10:B10"/>
    <mergeCell ref="C10:E10"/>
    <mergeCell ref="A11:E11"/>
    <mergeCell ref="G4:G6"/>
    <mergeCell ref="H4:H6"/>
  </mergeCells>
  <printOptions horizontalCentered="1"/>
  <pageMargins left="0.39370078740157483" right="0.39370078740157483" top="0.47244094488188981" bottom="0.59055118110236227" header="0.31496062992125984" footer="0.31496062992125984"/>
  <pageSetup paperSize="9" scale="55" firstPageNumber="7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дорожного фонда</vt:lpstr>
      <vt:lpstr>'Расходы дорожного фонда'!Заголовки_для_печати</vt:lpstr>
      <vt:lpstr>'Расходы дорожного фонда'!Область_печати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Наталья</cp:lastModifiedBy>
  <cp:lastPrinted>2023-11-09T13:37:36Z</cp:lastPrinted>
  <dcterms:created xsi:type="dcterms:W3CDTF">2006-09-16T00:00:00Z</dcterms:created>
  <dcterms:modified xsi:type="dcterms:W3CDTF">2024-03-12T08:53:17Z</dcterms:modified>
</cp:coreProperties>
</file>