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Table1!$A$4:$I$33</definedName>
    <definedName name="_xlnm.Print_Titles" localSheetId="0">Table1!$2:$4</definedName>
    <definedName name="_xlnm.Print_Area" localSheetId="0">Table1!$A$1:$I$33</definedName>
  </definedNames>
  <calcPr calcId="145621"/>
</workbook>
</file>

<file path=xl/calcChain.xml><?xml version="1.0" encoding="utf-8"?>
<calcChain xmlns="http://schemas.openxmlformats.org/spreadsheetml/2006/main">
  <c r="F29" i="1" l="1"/>
  <c r="G29" i="1"/>
  <c r="H29" i="1"/>
  <c r="F20" i="1"/>
  <c r="H20" i="1" l="1"/>
  <c r="G20" i="1"/>
  <c r="F32" i="1" l="1"/>
  <c r="F33" i="1" s="1"/>
  <c r="G33" i="1" l="1"/>
  <c r="H33" i="1"/>
</calcChain>
</file>

<file path=xl/sharedStrings.xml><?xml version="1.0" encoding="utf-8"?>
<sst xmlns="http://schemas.openxmlformats.org/spreadsheetml/2006/main" count="141" uniqueCount="88">
  <si>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</si>
  <si>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</si>
  <si>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</si>
  <si>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</si>
  <si>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</si>
  <si>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</si>
  <si>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</si>
  <si>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</si>
  <si>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</si>
  <si>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</si>
  <si>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2024 год</t>
  </si>
  <si>
    <t>003</t>
  </si>
  <si>
    <t>0801</t>
  </si>
  <si>
    <t>2025 год</t>
  </si>
  <si>
    <t>0314</t>
  </si>
  <si>
    <t>01 4 00 81130</t>
  </si>
  <si>
    <t>Совершенствование системы профилактики правонарушений и усиление борьбы с преступностью</t>
  </si>
  <si>
    <t>01 4 00 81610</t>
  </si>
  <si>
    <t>0409</t>
  </si>
  <si>
    <t>Обеспечение сохранности автомобильных дорог местного значения и условий безопасного движения по ним</t>
  </si>
  <si>
    <t>01 4 00 S6170</t>
  </si>
  <si>
    <t>Центры спортивной подготовки (сборные команды)</t>
  </si>
  <si>
    <t>612</t>
  </si>
  <si>
    <t>005</t>
  </si>
  <si>
    <t>06 4 00 83020</t>
  </si>
  <si>
    <t>Поддержка мер по обеспечению сбалансированности бюджетов поселений</t>
  </si>
  <si>
    <t>1103</t>
  </si>
  <si>
    <t>Корректировка расходной части районного  бюджета в 2024 - 2026 годах</t>
  </si>
  <si>
    <t>2026 год</t>
  </si>
  <si>
    <t>РЕАЛИЗАЦИЯ ПОЛНОМОЧИЙ ОРГАНА ИСПОЛНИТЕЛЬНОЙ ВЛАСТИ МЕСТНОГО САМОУПРАВЛЕНИЯ РОГНЕДИНСКОГО РАЙОНА (2024-2026 ГОДЫ)</t>
  </si>
  <si>
    <t>РАЗВИТИЕ ОБРАЗОВАНИЯ РОГНЕДИНСКОГО РАЙОНА (2024-2026 ГОДЫ)</t>
  </si>
  <si>
    <t>УПРАВЛЕНИЕ МУНИЦИПАЛЬНЫМИ ФИНАНСАМИ (2024-2026)</t>
  </si>
  <si>
    <t>01 4 00 80930</t>
  </si>
  <si>
    <t>0113</t>
  </si>
  <si>
    <t>244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</si>
  <si>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</si>
  <si>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01 4 00 83290</t>
  </si>
  <si>
    <t>Водохозяйственные и водоохранные мероприятия</t>
  </si>
  <si>
    <t>0406</t>
  </si>
  <si>
    <t>01 4 0081630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</si>
  <si>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</si>
  <si>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0408</t>
  </si>
  <si>
    <t>Увеличение дорожного фонда муниципального района за счет остатков на 01.01.2024 года</t>
  </si>
  <si>
    <t>01 4 00 83280</t>
  </si>
  <si>
    <t>Мероприятия в сфере охраны окружающей среды</t>
  </si>
  <si>
    <t>0605</t>
  </si>
  <si>
    <t>01 1 00 80480</t>
  </si>
  <si>
    <t>Дворцы и дома культуры, клубы, выставочные залы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</si>
  <si>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</si>
  <si>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</si>
  <si>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1004</t>
  </si>
  <si>
    <t>01 4 00 80610</t>
  </si>
  <si>
    <t>01 4 00 81740</t>
  </si>
  <si>
    <t>Мероприятия в сфере коммунального хозяйства</t>
  </si>
  <si>
    <t>0502</t>
  </si>
  <si>
    <t>1403</t>
  </si>
  <si>
    <t>540</t>
  </si>
  <si>
    <t>05 4 00 80300</t>
  </si>
  <si>
    <t>0701</t>
  </si>
  <si>
    <t>611</t>
  </si>
  <si>
    <t>05 4 00 53030</t>
  </si>
  <si>
    <t>0702</t>
  </si>
  <si>
    <t>Дошкольные образовательные организации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</si>
  <si>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</si>
  <si>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L3030</t>
  </si>
  <si>
    <t>05 4 00 80310</t>
  </si>
  <si>
    <t>Общеобразовательные организации</t>
  </si>
  <si>
    <t>05 4 00 S4900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</si>
  <si>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</si>
  <si>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1 E2 50980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</si>
  <si>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</si>
  <si>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</si>
  <si>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Уточнение расходов местного бюджета по содержанию пляжа </t>
  </si>
  <si>
    <t>Уточнение расходов местного бюджета по  содержанию пляжа</t>
  </si>
  <si>
    <t>Изменения связаны с внесением изменений в Закон Брянской области "Об областном бюджете на 2024 год и на плановый период 2025 и 2026 годов" от 01.03.2024г. № 13-З +106 742 462,40 руб. на  капитальный ремонт автомобильной дороги  в н.п. Шаровичи Рогнединского района + софинансирование из местного бюджета 2 178 417,60  руб. за счет средств остаков дорожного фонда на 01.01.24г.</t>
  </si>
  <si>
    <t>Уточнение кода БК</t>
  </si>
  <si>
    <t>Увеличение за счет остатка средств на 01.01.2024г. для оплаты кадастровых работ: тех. планы для постановки сооружений газопровода в.д. и н.д. в Вороновском и Тюнинском сельских поселениях Рогнединского района в сумме 220 000,00 руб. (не запланировано в первоначальном бюджете)</t>
  </si>
  <si>
    <t>Увеличение за счет остатка средств на 01.01.2024г. для оплаты услуг связи (интернет для камеры видионаблюдения, установленной на автостанции в н.п. Рогнедино). В связи с недостаточностью средств на эти цели в первоначальном бюджете.</t>
  </si>
  <si>
    <t>Увеличение связано с оплатой компенсации за декабрь 2023 года в январе 2024г. в сумме 180 043,50 руб. В первоначальном бюджете учтена сумма по проторгованным контрактам на 2024 год в сумме 2 132 920,00 руб.</t>
  </si>
  <si>
    <t>Увеличение  за счет остатков средств на 01.01.2024г. на мероприятия по охране окружающей среды (платы за негативное воздействие на окружающую среду) в сумме  8 082,75 руб.</t>
  </si>
  <si>
    <t>Увеличение за счет остатков средств на 01.01.2024г. на оплату работ по монтажу системы пожарной сигнализации и системы оповещения и управления эвакуацией людей при пожаре в МБУК "Рогнединское культурно-досуговое объединение" в сумме 273800,00 руб.</t>
  </si>
  <si>
    <t>Увеличение связано с внесением изменений в Закон Брянской области "Об областном бюджете на 2024 год и на плановый период 2025 и 2026 годов" от 01.03.2024г. № 13-З  +2 397 417,00 руб. на обеспечение жильем детей-сирот.</t>
  </si>
  <si>
    <t>Увеличение за счет остатков средств на 01.01.2024г. на оплату разработки проектно-сметной документации на капитальный ремонт здания МБУ ДО "Рогнединская СШ" в сумме 153 809,00 руб.(спортзал).</t>
  </si>
  <si>
    <t xml:space="preserve">Увеличение за счет остатков средств на 01.01.2024г. на финансирование непредвиденных расходов по учреждениям дошкольного образования:                                                                      + 130 000,00  руб. приобретение газового котла в д/с "Колокольчик";                                                                               + 130 000,00 руб. на приобретение линолеума для помещений подготовителной и сраршей групп и раздевалки в д/с "Солнышко" по предписанию Управления Роспотребнадзора по Брянской области;                                                                                         + 15 000,00 руб. на приобретение бактерицидной установки для обеззараживания воздуха в зоне приготовления холодных блюд д/с "Солнышко" по предписанию Управления Роспотребнадзора по Брянской области.                                                                                                                               </t>
  </si>
  <si>
    <t>Увеличение за счет остатков средств на 01.01.2024г. на финансирование непредвиденных расходов по общеобразовательным учреждениям района:                                     + 170 000,00 руб. на приобретение софитов для школьных досок по предписанию Управления Роспотребнадзора по Брянской области;                                                                                          +20 942,35 руб. на приобретение моющих и дезинфицирующих средств для школьных столовых.</t>
  </si>
  <si>
    <t>Уточнение кода БК. Уменьшение суммы софинансирования по ЦОС из местного бюджета на 2 301,62 руб. (направлено на приобретение моющих средств по школам).</t>
  </si>
  <si>
    <t>Увеличение в связи с выделением субсидии местному бюджету на обновление материально-технической базы для занятий физической культурой и спортом в образовательных организациях в рамках регионального проекта «Успех каждого ребенка (Брянская область)", согласно  постановлению Правительства Брянской области № 57-п от 29.02.2024г. в сумме 3 329 831,11 руб. (ремонт спортзала Гобикской СОШ) + софинансирование из местного бюджета в сумме 412 668,89 руб. за счет остатка средств бюджета на 01.01.2024г.</t>
  </si>
  <si>
    <t xml:space="preserve">Увеличение за счет остатков средств на 01.01.2024г. на оказание финансовой помощи бюджетам поселений:                                                                                                                                                                                                                                                                                                                                                                                                                                                                                  -дополнительная помощь бюджету городского поселения для оказания финансовой помощи МУП "Комфорт" на погашение задолженности по з/плате, начислений на нее и других первоочередных расходов в сумме 864 100,00 руб.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</si>
</sst>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4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zoomScale="115" zoomScaleNormal="115" zoomScaleSheetLayoutView="115" workbookViewId="0">
      <selection activeCell="I32" sqref="I32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34" t="s">
        <v>27</v>
      </c>
      <c r="B1" s="34"/>
      <c r="C1" s="34"/>
      <c r="D1" s="34"/>
      <c r="E1" s="34"/>
      <c r="F1" s="34"/>
      <c r="G1" s="34"/>
      <c r="H1" s="34"/>
      <c r="I1" s="34"/>
    </row>
    <row r="2" spans="1:9" x14ac:dyDescent="0.2">
      <c r="A2" s="43" t="s">
        <v>1</v>
      </c>
      <c r="B2" s="43" t="s">
        <v>2</v>
      </c>
      <c r="C2" s="43" t="s">
        <v>3</v>
      </c>
      <c r="D2" s="43" t="s">
        <v>4</v>
      </c>
      <c r="E2" s="43" t="s">
        <v>5</v>
      </c>
      <c r="F2" s="43" t="s">
        <v>10</v>
      </c>
      <c r="G2" s="43" t="s">
        <v>13</v>
      </c>
      <c r="H2" s="43" t="s">
        <v>28</v>
      </c>
      <c r="I2" s="43" t="s">
        <v>6</v>
      </c>
    </row>
    <row r="3" spans="1:9" x14ac:dyDescent="0.2">
      <c r="A3" s="43" t="s">
        <v>0</v>
      </c>
      <c r="B3" s="43" t="s">
        <v>0</v>
      </c>
      <c r="C3" s="43" t="s">
        <v>0</v>
      </c>
      <c r="D3" s="43" t="s">
        <v>0</v>
      </c>
      <c r="E3" s="43" t="s">
        <v>0</v>
      </c>
      <c r="F3" s="43" t="s">
        <v>0</v>
      </c>
      <c r="G3" s="43" t="s">
        <v>0</v>
      </c>
      <c r="H3" s="43" t="s">
        <v>0</v>
      </c>
      <c r="I3" s="43" t="s">
        <v>0</v>
      </c>
    </row>
    <row r="4" spans="1:9" x14ac:dyDescent="0.2">
      <c r="A4" s="43" t="s">
        <v>0</v>
      </c>
      <c r="B4" s="43" t="s">
        <v>0</v>
      </c>
      <c r="C4" s="43" t="s">
        <v>0</v>
      </c>
      <c r="D4" s="43" t="s">
        <v>0</v>
      </c>
      <c r="E4" s="43" t="s">
        <v>0</v>
      </c>
      <c r="F4" s="43" t="s">
        <v>0</v>
      </c>
      <c r="G4" s="43" t="s">
        <v>0</v>
      </c>
      <c r="H4" s="43" t="s">
        <v>0</v>
      </c>
      <c r="I4" s="43" t="s">
        <v>0</v>
      </c>
    </row>
    <row r="5" spans="1:9" ht="21.75" customHeight="1" x14ac:dyDescent="0.2">
      <c r="A5" s="35" t="s">
        <v>29</v>
      </c>
      <c r="B5" s="36"/>
      <c r="C5" s="36"/>
      <c r="D5" s="36"/>
      <c r="E5" s="36"/>
      <c r="F5" s="36"/>
      <c r="G5" s="36"/>
      <c r="H5" s="36"/>
      <c r="I5" s="37"/>
    </row>
    <row r="6" spans="1:9" ht="60.75" customHeight="1" x14ac:dyDescent="0.2">
      <c r="A6" s="23" t="s">
        <v>8</v>
      </c>
      <c r="B6" s="23" t="s">
        <v>32</v>
      </c>
      <c r="C6" s="23" t="s">
        <v>35</v>
      </c>
      <c r="D6" s="23" t="s">
        <v>33</v>
      </c>
      <c r="E6" s="23" t="s">
        <v>34</v>
      </c>
      <c r="F6" s="24">
        <v>220000</v>
      </c>
      <c r="G6" s="24">
        <v>0</v>
      </c>
      <c r="H6" s="24">
        <v>0</v>
      </c>
      <c r="I6" s="47" t="s">
        <v>76</v>
      </c>
    </row>
    <row r="7" spans="1:9" ht="67.5" customHeight="1" x14ac:dyDescent="0.2">
      <c r="A7" s="2" t="s">
        <v>8</v>
      </c>
      <c r="B7" s="2" t="s">
        <v>15</v>
      </c>
      <c r="C7" s="13" t="s">
        <v>16</v>
      </c>
      <c r="D7" s="2" t="s">
        <v>14</v>
      </c>
      <c r="E7" s="3">
        <v>244</v>
      </c>
      <c r="F7" s="4">
        <v>1422</v>
      </c>
      <c r="G7" s="4">
        <v>0</v>
      </c>
      <c r="H7" s="4">
        <v>0</v>
      </c>
      <c r="I7" s="8" t="s">
        <v>77</v>
      </c>
    </row>
    <row r="8" spans="1:9" ht="33" customHeight="1" x14ac:dyDescent="0.2">
      <c r="A8" s="2" t="s">
        <v>8</v>
      </c>
      <c r="B8" s="2" t="s">
        <v>36</v>
      </c>
      <c r="C8" s="13" t="s">
        <v>37</v>
      </c>
      <c r="D8" s="2" t="s">
        <v>38</v>
      </c>
      <c r="E8" s="3">
        <v>244</v>
      </c>
      <c r="F8" s="4">
        <v>-149139</v>
      </c>
      <c r="G8" s="4">
        <v>0</v>
      </c>
      <c r="H8" s="4">
        <v>0</v>
      </c>
      <c r="I8" s="8" t="s">
        <v>72</v>
      </c>
    </row>
    <row r="9" spans="1:9" ht="37.5" customHeight="1" x14ac:dyDescent="0.2">
      <c r="A9" s="2" t="s">
        <v>8</v>
      </c>
      <c r="B9" s="2" t="s">
        <v>17</v>
      </c>
      <c r="C9" s="16" t="s">
        <v>19</v>
      </c>
      <c r="D9" s="2" t="s">
        <v>18</v>
      </c>
      <c r="E9" s="3">
        <v>244</v>
      </c>
      <c r="F9" s="4">
        <v>7430100.6799999997</v>
      </c>
      <c r="G9" s="4">
        <v>0</v>
      </c>
      <c r="H9" s="4">
        <v>0</v>
      </c>
      <c r="I9" s="8" t="s">
        <v>42</v>
      </c>
    </row>
    <row r="10" spans="1:9" ht="96" customHeight="1" x14ac:dyDescent="0.2">
      <c r="A10" s="2" t="s">
        <v>8</v>
      </c>
      <c r="B10" s="2" t="s">
        <v>20</v>
      </c>
      <c r="C10" s="27" t="s">
        <v>19</v>
      </c>
      <c r="D10" s="2" t="s">
        <v>18</v>
      </c>
      <c r="E10" s="3">
        <v>244</v>
      </c>
      <c r="F10" s="4">
        <v>108920880</v>
      </c>
      <c r="G10" s="17">
        <v>0</v>
      </c>
      <c r="H10" s="17">
        <v>0</v>
      </c>
      <c r="I10" s="8" t="s">
        <v>74</v>
      </c>
    </row>
    <row r="11" spans="1:9" ht="91.5" customHeight="1" x14ac:dyDescent="0.2">
      <c r="A11" s="26" t="s">
        <v>8</v>
      </c>
      <c r="B11" s="26" t="s">
        <v>39</v>
      </c>
      <c r="C11" s="31" t="s">
        <v>40</v>
      </c>
      <c r="D11" s="26" t="s">
        <v>41</v>
      </c>
      <c r="E11" s="28">
        <v>811</v>
      </c>
      <c r="F11" s="29">
        <v>180043.5</v>
      </c>
      <c r="G11" s="29">
        <v>0</v>
      </c>
      <c r="H11" s="29">
        <v>0</v>
      </c>
      <c r="I11" s="30" t="s">
        <v>78</v>
      </c>
    </row>
    <row r="12" spans="1:9" ht="39" customHeight="1" x14ac:dyDescent="0.2">
      <c r="A12" s="26" t="s">
        <v>8</v>
      </c>
      <c r="B12" s="26" t="s">
        <v>52</v>
      </c>
      <c r="C12" s="18" t="s">
        <v>53</v>
      </c>
      <c r="D12" s="26" t="s">
        <v>54</v>
      </c>
      <c r="E12" s="28">
        <v>244</v>
      </c>
      <c r="F12" s="29">
        <v>149139</v>
      </c>
      <c r="G12" s="29">
        <v>0</v>
      </c>
      <c r="H12" s="29">
        <v>0</v>
      </c>
      <c r="I12" s="8" t="s">
        <v>73</v>
      </c>
    </row>
    <row r="13" spans="1:9" ht="66" customHeight="1" x14ac:dyDescent="0.2">
      <c r="A13" s="2" t="s">
        <v>8</v>
      </c>
      <c r="B13" s="14" t="s">
        <v>43</v>
      </c>
      <c r="C13" s="12" t="s">
        <v>44</v>
      </c>
      <c r="D13" s="2" t="s">
        <v>45</v>
      </c>
      <c r="E13" s="3">
        <v>244</v>
      </c>
      <c r="F13" s="4">
        <v>8082.75</v>
      </c>
      <c r="G13" s="4">
        <v>0</v>
      </c>
      <c r="H13" s="4">
        <v>0</v>
      </c>
      <c r="I13" s="8" t="s">
        <v>79</v>
      </c>
    </row>
    <row r="14" spans="1:9" ht="19.5" hidden="1" customHeight="1" x14ac:dyDescent="0.2">
      <c r="A14" s="2"/>
      <c r="B14" s="2"/>
      <c r="C14" s="16"/>
      <c r="D14" s="2"/>
      <c r="E14" s="3"/>
      <c r="F14" s="4"/>
      <c r="G14" s="4"/>
      <c r="H14" s="4"/>
      <c r="I14" s="8"/>
    </row>
    <row r="15" spans="1:9" ht="72.75" customHeight="1" x14ac:dyDescent="0.2">
      <c r="A15" s="2" t="s">
        <v>8</v>
      </c>
      <c r="B15" s="2" t="s">
        <v>46</v>
      </c>
      <c r="C15" s="16" t="s">
        <v>47</v>
      </c>
      <c r="D15" s="2" t="s">
        <v>12</v>
      </c>
      <c r="E15" s="3">
        <v>611</v>
      </c>
      <c r="F15" s="4">
        <v>273800</v>
      </c>
      <c r="G15" s="4">
        <v>0</v>
      </c>
      <c r="H15" s="4">
        <v>0</v>
      </c>
      <c r="I15" s="8" t="s">
        <v>80</v>
      </c>
    </row>
    <row r="16" spans="1:9" ht="108.75" customHeight="1" x14ac:dyDescent="0.2">
      <c r="A16" s="2" t="s">
        <v>8</v>
      </c>
      <c r="B16" s="2" t="s">
        <v>48</v>
      </c>
      <c r="C16" s="16" t="s">
        <v>49</v>
      </c>
      <c r="D16" s="2" t="s">
        <v>50</v>
      </c>
      <c r="E16" s="3">
        <v>322</v>
      </c>
      <c r="F16" s="4">
        <v>2397417</v>
      </c>
      <c r="G16" s="4">
        <v>0</v>
      </c>
      <c r="H16" s="4">
        <v>0</v>
      </c>
      <c r="I16" s="8" t="s">
        <v>81</v>
      </c>
    </row>
    <row r="17" spans="1:9" ht="58.5" customHeight="1" x14ac:dyDescent="0.2">
      <c r="A17" s="2" t="s">
        <v>8</v>
      </c>
      <c r="B17" s="2" t="s">
        <v>51</v>
      </c>
      <c r="C17" s="18" t="s">
        <v>21</v>
      </c>
      <c r="D17" s="2" t="s">
        <v>26</v>
      </c>
      <c r="E17" s="3">
        <v>611</v>
      </c>
      <c r="F17" s="4">
        <v>153809</v>
      </c>
      <c r="G17" s="4">
        <v>0</v>
      </c>
      <c r="H17" s="4">
        <v>0</v>
      </c>
      <c r="I17" s="8" t="s">
        <v>82</v>
      </c>
    </row>
    <row r="18" spans="1:9" ht="0.75" customHeight="1" x14ac:dyDescent="0.2">
      <c r="A18" s="2"/>
      <c r="B18" s="2"/>
      <c r="C18" s="16"/>
      <c r="D18" s="2"/>
      <c r="E18" s="3"/>
      <c r="F18" s="4"/>
      <c r="G18" s="4"/>
      <c r="H18" s="4"/>
      <c r="I18" s="8"/>
    </row>
    <row r="19" spans="1:9" ht="70.5" hidden="1" customHeight="1" x14ac:dyDescent="0.2">
      <c r="A19" s="2"/>
      <c r="B19" s="2"/>
      <c r="C19" s="18"/>
      <c r="D19" s="2"/>
      <c r="E19" s="3"/>
      <c r="F19" s="4"/>
      <c r="G19" s="4"/>
      <c r="H19" s="4"/>
      <c r="I19" s="8"/>
    </row>
    <row r="20" spans="1:9" ht="21.75" customHeight="1" x14ac:dyDescent="0.2">
      <c r="A20" s="38" t="s">
        <v>9</v>
      </c>
      <c r="B20" s="38"/>
      <c r="C20" s="38"/>
      <c r="D20" s="38"/>
      <c r="E20" s="38"/>
      <c r="F20" s="5">
        <f>SUM(F6:F17)</f>
        <v>119585554.93000001</v>
      </c>
      <c r="G20" s="5">
        <f>G7+G9+G13+G10+G14+G15+G16</f>
        <v>0</v>
      </c>
      <c r="H20" s="5">
        <f>H7+H9+H13+H10+H14+H15+H16</f>
        <v>0</v>
      </c>
      <c r="I20" s="11" t="s">
        <v>0</v>
      </c>
    </row>
    <row r="21" spans="1:9" ht="26.25" customHeight="1" x14ac:dyDescent="0.2">
      <c r="A21" s="39" t="s">
        <v>30</v>
      </c>
      <c r="B21" s="40"/>
      <c r="C21" s="40"/>
      <c r="D21" s="40"/>
      <c r="E21" s="40"/>
      <c r="F21" s="40"/>
      <c r="G21" s="40"/>
      <c r="H21" s="40"/>
      <c r="I21" s="41"/>
    </row>
    <row r="22" spans="1:9" ht="178.5" customHeight="1" x14ac:dyDescent="0.2">
      <c r="A22" s="2" t="s">
        <v>11</v>
      </c>
      <c r="B22" s="2" t="s">
        <v>57</v>
      </c>
      <c r="C22" s="13" t="s">
        <v>62</v>
      </c>
      <c r="D22" s="2" t="s">
        <v>58</v>
      </c>
      <c r="E22" s="2" t="s">
        <v>59</v>
      </c>
      <c r="F22" s="4">
        <v>275000</v>
      </c>
      <c r="G22" s="4">
        <v>0</v>
      </c>
      <c r="H22" s="4">
        <v>0</v>
      </c>
      <c r="I22" s="31" t="s">
        <v>83</v>
      </c>
    </row>
    <row r="23" spans="1:9" ht="66.75" customHeight="1" x14ac:dyDescent="0.2">
      <c r="A23" s="2" t="s">
        <v>11</v>
      </c>
      <c r="B23" s="2" t="s">
        <v>60</v>
      </c>
      <c r="C23" s="32" t="s">
        <v>63</v>
      </c>
      <c r="D23" s="2" t="s">
        <v>61</v>
      </c>
      <c r="E23" s="2" t="s">
        <v>22</v>
      </c>
      <c r="F23" s="4">
        <v>-4062240</v>
      </c>
      <c r="G23" s="4">
        <v>-4062240</v>
      </c>
      <c r="H23" s="4">
        <v>-4062240</v>
      </c>
      <c r="I23" s="31" t="s">
        <v>75</v>
      </c>
    </row>
    <row r="24" spans="1:9" ht="55.5" customHeight="1" x14ac:dyDescent="0.2">
      <c r="A24" s="2" t="s">
        <v>11</v>
      </c>
      <c r="B24" s="2" t="s">
        <v>64</v>
      </c>
      <c r="C24" s="32" t="s">
        <v>63</v>
      </c>
      <c r="D24" s="2" t="s">
        <v>61</v>
      </c>
      <c r="E24" s="2" t="s">
        <v>22</v>
      </c>
      <c r="F24" s="4">
        <v>4062240</v>
      </c>
      <c r="G24" s="4">
        <v>4062240</v>
      </c>
      <c r="H24" s="4">
        <v>4062240</v>
      </c>
      <c r="I24" s="31" t="s">
        <v>75</v>
      </c>
    </row>
    <row r="25" spans="1:9" ht="119.25" customHeight="1" x14ac:dyDescent="0.2">
      <c r="A25" s="2" t="s">
        <v>11</v>
      </c>
      <c r="B25" s="2" t="s">
        <v>65</v>
      </c>
      <c r="C25" s="13" t="s">
        <v>66</v>
      </c>
      <c r="D25" s="2" t="s">
        <v>61</v>
      </c>
      <c r="E25" s="2" t="s">
        <v>59</v>
      </c>
      <c r="F25" s="4">
        <v>190942.35</v>
      </c>
      <c r="G25" s="4">
        <v>0</v>
      </c>
      <c r="H25" s="4">
        <v>0</v>
      </c>
      <c r="I25" s="31" t="s">
        <v>84</v>
      </c>
    </row>
    <row r="26" spans="1:9" ht="62.25" customHeight="1" x14ac:dyDescent="0.2">
      <c r="A26" s="2" t="s">
        <v>11</v>
      </c>
      <c r="B26" s="2" t="s">
        <v>67</v>
      </c>
      <c r="C26" s="25" t="s">
        <v>68</v>
      </c>
      <c r="D26" s="2" t="s">
        <v>61</v>
      </c>
      <c r="E26" s="2" t="s">
        <v>22</v>
      </c>
      <c r="F26" s="4">
        <v>-227861.22</v>
      </c>
      <c r="G26" s="4">
        <v>0</v>
      </c>
      <c r="H26" s="4">
        <v>0</v>
      </c>
      <c r="I26" s="31" t="s">
        <v>85</v>
      </c>
    </row>
    <row r="27" spans="1:9" ht="61.5" customHeight="1" x14ac:dyDescent="0.2">
      <c r="A27" s="2" t="s">
        <v>11</v>
      </c>
      <c r="B27" s="2" t="s">
        <v>70</v>
      </c>
      <c r="C27" s="20" t="s">
        <v>68</v>
      </c>
      <c r="D27" s="2" t="s">
        <v>61</v>
      </c>
      <c r="E27" s="2" t="s">
        <v>22</v>
      </c>
      <c r="F27" s="4">
        <v>225559.6</v>
      </c>
      <c r="G27" s="4">
        <v>0</v>
      </c>
      <c r="H27" s="4">
        <v>0</v>
      </c>
      <c r="I27" s="31" t="s">
        <v>75</v>
      </c>
    </row>
    <row r="28" spans="1:9" ht="138.75" customHeight="1" x14ac:dyDescent="0.2">
      <c r="A28" s="2" t="s">
        <v>11</v>
      </c>
      <c r="B28" s="2" t="s">
        <v>69</v>
      </c>
      <c r="C28" s="33" t="s">
        <v>71</v>
      </c>
      <c r="D28" s="2" t="s">
        <v>61</v>
      </c>
      <c r="E28" s="2" t="s">
        <v>22</v>
      </c>
      <c r="F28" s="4">
        <v>3742500</v>
      </c>
      <c r="G28" s="4">
        <v>0</v>
      </c>
      <c r="H28" s="4">
        <v>0</v>
      </c>
      <c r="I28" s="31" t="s">
        <v>86</v>
      </c>
    </row>
    <row r="29" spans="1:9" ht="22.5" customHeight="1" x14ac:dyDescent="0.2">
      <c r="A29" s="38" t="s">
        <v>9</v>
      </c>
      <c r="B29" s="38"/>
      <c r="C29" s="38"/>
      <c r="D29" s="38"/>
      <c r="E29" s="38"/>
      <c r="F29" s="5">
        <f>F22+F23+F24+F25+F26+F27+F28</f>
        <v>4206140.7300000004</v>
      </c>
      <c r="G29" s="5">
        <f t="shared" ref="G29:H29" si="0">SUM(G22:G28)</f>
        <v>0</v>
      </c>
      <c r="H29" s="5">
        <f t="shared" si="0"/>
        <v>0</v>
      </c>
      <c r="I29" s="6"/>
    </row>
    <row r="30" spans="1:9" s="19" customFormat="1" ht="24.75" customHeight="1" x14ac:dyDescent="0.2">
      <c r="A30" s="44" t="s">
        <v>31</v>
      </c>
      <c r="B30" s="45"/>
      <c r="C30" s="45"/>
      <c r="D30" s="45"/>
      <c r="E30" s="45"/>
      <c r="F30" s="45"/>
      <c r="G30" s="45"/>
      <c r="H30" s="45"/>
      <c r="I30" s="46"/>
    </row>
    <row r="31" spans="1:9" s="22" customFormat="1" ht="101.25" customHeight="1" x14ac:dyDescent="0.2">
      <c r="A31" s="9" t="s">
        <v>23</v>
      </c>
      <c r="B31" s="20" t="s">
        <v>24</v>
      </c>
      <c r="C31" s="16" t="s">
        <v>25</v>
      </c>
      <c r="D31" s="9" t="s">
        <v>55</v>
      </c>
      <c r="E31" s="9" t="s">
        <v>56</v>
      </c>
      <c r="F31" s="4">
        <v>864100</v>
      </c>
      <c r="G31" s="10">
        <v>0</v>
      </c>
      <c r="H31" s="10">
        <v>0</v>
      </c>
      <c r="I31" s="21" t="s">
        <v>87</v>
      </c>
    </row>
    <row r="32" spans="1:9" ht="18.75" customHeight="1" x14ac:dyDescent="0.2">
      <c r="A32" s="38" t="s">
        <v>9</v>
      </c>
      <c r="B32" s="38"/>
      <c r="C32" s="38"/>
      <c r="D32" s="38"/>
      <c r="E32" s="38"/>
      <c r="F32" s="5">
        <f>F31</f>
        <v>864100</v>
      </c>
      <c r="G32" s="5"/>
      <c r="H32" s="5"/>
      <c r="I32" s="15"/>
    </row>
    <row r="33" spans="1:9" ht="21.75" customHeight="1" x14ac:dyDescent="0.2">
      <c r="A33" s="42" t="s">
        <v>7</v>
      </c>
      <c r="B33" s="42"/>
      <c r="C33" s="42"/>
      <c r="D33" s="42"/>
      <c r="E33" s="42"/>
      <c r="F33" s="7">
        <f>F20+F29+F32</f>
        <v>124655795.66000001</v>
      </c>
      <c r="G33" s="7">
        <f t="shared" ref="G33:H33" si="1">G20+G29+G32</f>
        <v>0</v>
      </c>
      <c r="H33" s="7">
        <f t="shared" si="1"/>
        <v>0</v>
      </c>
      <c r="I33" s="3" t="s">
        <v>0</v>
      </c>
    </row>
  </sheetData>
  <autoFilter ref="A4:I33"/>
  <mergeCells count="17">
    <mergeCell ref="A33:E33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0:I30"/>
    <mergeCell ref="A32:E32"/>
    <mergeCell ref="A1:I1"/>
    <mergeCell ref="A5:I5"/>
    <mergeCell ref="A20:E20"/>
    <mergeCell ref="A21:I21"/>
    <mergeCell ref="A29:E29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2024-03-13T09:44:26Z</dcterms:modified>
</cp:coreProperties>
</file>