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Table1!$A$4:$I$56</definedName>
    <definedName name="_xlnm.Print_Titles" localSheetId="0">Table1!$2:$4</definedName>
    <definedName name="_xlnm.Print_Area" localSheetId="0">Table1!$A$1:$I$56</definedName>
  </definedNames>
  <calcPr calcId="144525"/>
</workbook>
</file>

<file path=xl/calcChain.xml><?xml version="1.0" encoding="utf-8"?>
<calcChain xmlns="http://schemas.openxmlformats.org/spreadsheetml/2006/main">
  <c r="F47" i="1" l="1"/>
  <c r="F30" i="1"/>
  <c r="F56" i="1" l="1"/>
  <c r="G47" i="1" l="1"/>
  <c r="H47" i="1"/>
  <c r="F52" i="1" l="1"/>
  <c r="G30" i="1"/>
  <c r="H30" i="1"/>
  <c r="G56" i="1" l="1"/>
  <c r="H56" i="1"/>
</calcChain>
</file>

<file path=xl/sharedStrings.xml><?xml version="1.0" encoding="utf-8"?>
<sst xmlns="http://schemas.openxmlformats.org/spreadsheetml/2006/main" count="249" uniqueCount="139">
  <si>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</si>
  <si>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</si>
  <si>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</si>
  <si>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</si>
  <si>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</si>
  <si>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</si>
  <si>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</si>
  <si>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</si>
  <si>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ИТОГО по муниципальной программе</t>
  </si>
  <si>
    <t>2023 год</t>
  </si>
  <si>
    <t>2024 год</t>
  </si>
  <si>
    <t>Корректировка расходной части районного  бюджета в 2023 - 2025 годах</t>
  </si>
  <si>
    <t>2025 год</t>
  </si>
  <si>
    <t>РАЗВИТИЕ ОБРАЗОВАНИЯ РОГНЕДИНСКОГО РАЙОНА (2023-2025 ГОДЫ)</t>
  </si>
  <si>
    <t>РЕАЛИЗАЦИЯ ПОЛНОМОЧИЙ ОРГАНА ИСПОЛНИТЕЛЬНОЙ ВЛАСТИ МЕСТНОГО САМОУПРАВЛЕНИЯ РОГНЕДИНСКОГО РАЙОНА (2023-2025 ГОДЫ)</t>
  </si>
  <si>
    <t>005</t>
  </si>
  <si>
    <t>УПРАВЛЕНИЕ МУНИЦИПАЛЬНЫМИ ФИНАНСАМИ (2023-2025)</t>
  </si>
  <si>
    <t>001</t>
  </si>
  <si>
    <t>003</t>
  </si>
  <si>
    <t>211</t>
  </si>
  <si>
    <t>213</t>
  </si>
  <si>
    <t>01 2 ZA L5990</t>
  </si>
  <si>
    <t>0405</t>
  </si>
  <si>
    <t>Увеличение связано с выделением МБТ в сумме 240 000,00 руб. на подготовку проектов межевания земельных участков и проведение кадастровых работ согласно Постановления Правительства Брянской области № 278-п от 03.07.2023г.</t>
  </si>
  <si>
    <t>Подготовка проектов межевания земельных участков и проведение кадастровых работ</t>
  </si>
  <si>
    <t>0801</t>
  </si>
  <si>
    <t>611</t>
  </si>
  <si>
    <t>-1800,00</t>
  </si>
  <si>
    <t xml:space="preserve">Изменения связаны с внесением изменений в Закон Брянской области "Об областном бюджете на 2023 год и на плановый период 2024 и 2025 годов" № 79-З от 12.10.2023г.  </t>
  </si>
  <si>
    <t>01 1 00 14210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</si>
  <si>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</si>
  <si>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</si>
  <si>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4 00 R0820</t>
  </si>
  <si>
    <t>1004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</si>
  <si>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</si>
  <si>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0702</t>
  </si>
  <si>
    <t>05 4 00 14721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</si>
  <si>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- 580 000,00 руб начисление на оплату труда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</si>
  <si>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</si>
  <si>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</si>
  <si>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323</t>
  </si>
  <si>
    <t xml:space="preserve">Уменьшение связаны с внесением изменений в Закон Брянской области "Об областном бюджете на 2023 год и на плановый период 2024 и 2025 годов"в декабре 2023 года уменьшение субвенции на компенсацию части родильской платы за содержание ребенка в ДДУ      - 86 989,00 руб.  </t>
  </si>
  <si>
    <t>НЕПРОГРАММНАЯ ЧАСТЬ БЮДЖЕТА</t>
  </si>
  <si>
    <t>70 0 00 83030</t>
  </si>
  <si>
    <t>Резервные средства</t>
  </si>
  <si>
    <t>0111</t>
  </si>
  <si>
    <t>Уменьшение в связи с выделеним средств из резервного фонда администрации района по Распоряжению № 313-р от 12.09.2023г.-20 000,00 руб.                                                                                    -30 000,00 руб. уменьшение в связи с перераспределением не использованных средств на з/плату по прочим учреждениям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</si>
  <si>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</si>
  <si>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</si>
  <si>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0409</t>
  </si>
  <si>
    <t>01 4 00 S6170</t>
  </si>
  <si>
    <t xml:space="preserve">Уменьшение по Постановлению Правительства Брянской области № 659-п от 12.12.2023г.                                                                      -59850,00 руб. субсидия на ремонт автомобильных дорог                    -3150,00 руб. софинансирование из м.б. </t>
  </si>
  <si>
    <t>914 000,00 руб. увеличению в свзязи с поступлением акцизов сверх плана     + 3150,00 руб. увеличение дор. фонда за счет уменьшения суммы софинансирования</t>
  </si>
  <si>
    <t>Мероприятия в сфере охраны окружающей среды</t>
  </si>
  <si>
    <t>01 4 00 83280</t>
  </si>
  <si>
    <t>0605</t>
  </si>
  <si>
    <t>Уменьшение лимитов по охране окружающей среды в связи с невыполнением плана в доходной части бюджета-17000,00</t>
  </si>
  <si>
    <t>Мероприяти по социальной поддержки отдельных категорий граждан</t>
  </si>
  <si>
    <t>1006</t>
  </si>
  <si>
    <t xml:space="preserve">Увеличение в связи с выделеним средств из резервного фонда администрации района по Распоряжению № 313-р от 12.09.2023г. для оказания материальной помощи пострадавшим при пожаре
</t>
  </si>
  <si>
    <t>Центры спортивной подготовки (сборные команды)</t>
  </si>
  <si>
    <t>01 4 00 80610</t>
  </si>
  <si>
    <t>01 4 00 82550</t>
  </si>
  <si>
    <t>1103</t>
  </si>
  <si>
    <t>Увеличение  за счет перераспределения не использованных денежных средств резервного фонда на з/плату по прочим учреждениям  + 30 000,00 руб.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</si>
  <si>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</si>
  <si>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0709</t>
  </si>
  <si>
    <t>01 4 00 14723</t>
  </si>
  <si>
    <t>Перераспределение субвенции на оказание мер социальной поддержки работникам образовательных организаций, работающим в сельских населенных пунктах и поселках городского типа в связи с недостаточностью средсв по соответствующим выплатам пенсионерам + 700,00 руб.</t>
  </si>
  <si>
    <t>Перераспределение субвенции на оказание мер социальной поддержки работникам образовательных организаций, работающим в сельских населенных пунктах и поселках городского типа в связи экономией средсв по соответствующим выплатам -10 000 руб. (перераспределены в отдел образования на з/плату работников ДДУ)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</si>
  <si>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</si>
  <si>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</si>
  <si>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0701</t>
  </si>
  <si>
    <t>Перераспределение субвенции на оказание мер социальной поддержки работникам образовательных организаций, работающим в сельских населенных пунктах и поселках городского типа в связи экономией средсв по соответствующим выплатам +9300 руб. (перераспределены в отдел образования на з/плату работников ДДУ)</t>
  </si>
  <si>
    <t>Уменьшения связаны с внесением изменений в Закон Брянской области "Об областном бюджете на 2023 год и на плановый период 2024 и 2025 годов" в декабре 2023 года        -1 920 000,00 руб.з/плата  + 66280,00 перераспределено в связи с экономией по льготам</t>
  </si>
  <si>
    <t>321</t>
  </si>
  <si>
    <t>612</t>
  </si>
  <si>
    <t>Перераспределение субвенции на оказание мер социальной поддержки работникам образовательных организаций, работающим в сельских населенных пунктах и поселках городского типа в связи с недостаточностью средсв по соответствующим выплатам пенсионерам + 17229,00 руб.</t>
  </si>
  <si>
    <t>Перераспределение субвенции на оказание мер социальной поддержки работникам образовательных организаций, работающим в сельских населенных пунктах и поселках городского типа в связи экономией средсв по соответствующим выплатам -66280,00 (перераспределены в отдел образования на з/плату работников СШ)</t>
  </si>
  <si>
    <t>01 4 00 80040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</si>
  <si>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</si>
  <si>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</si>
  <si>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244</t>
  </si>
  <si>
    <t>0113</t>
  </si>
  <si>
    <t>01 4 00 80070</t>
  </si>
  <si>
    <t>Информационное обеспечение деятельности органов местного самоуправления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</si>
  <si>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</si>
  <si>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</si>
  <si>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0314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</si>
  <si>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</si>
  <si>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</si>
  <si>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</si>
  <si>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</si>
  <si>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Водохозяйственные и водоохранные мероприятия</t>
  </si>
  <si>
    <t>01 4 00 83290</t>
  </si>
  <si>
    <t>0406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</si>
  <si>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</si>
  <si>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0408</t>
  </si>
  <si>
    <t>01 4 00 81630</t>
  </si>
  <si>
    <t>Уплата налогов, сборов и иных обязательных платежей</t>
  </si>
  <si>
    <t>01 4 00 83360</t>
  </si>
  <si>
    <t>Мероприятия по работе с семьей, детьми и молодежью</t>
  </si>
  <si>
    <t>01 4 00 82360</t>
  </si>
  <si>
    <t>0707</t>
  </si>
  <si>
    <t>Библиотеки</t>
  </si>
  <si>
    <t>01 1 00 80450</t>
  </si>
  <si>
    <t>-42382,51</t>
  </si>
  <si>
    <t>Дворцы и дома культуры, клубы, выставочные залы</t>
  </si>
  <si>
    <t>01 1 00 80480</t>
  </si>
  <si>
    <t>-621989,59</t>
  </si>
  <si>
    <t>Организация и проведение праздничных мероприятий</t>
  </si>
  <si>
    <t>01 1 00 82530</t>
  </si>
  <si>
    <t>-9890</t>
  </si>
  <si>
    <t>Изменения связаны с внесением изменений в Закон Брянской области "Об областном бюджете на 2023 год и на плановый период 2024 и 2025 годов" № 79-З от 12.10.2023г.  +14350083,00                                                                     Уменьшение согласно Постановления правительства от 18.12.2023г. № 685-п - 658571,00</t>
  </si>
  <si>
    <t>Изменения связаны с внесением изменений в Закон Брянской области "Об областном бюджете на 2023 год и на плановый период 2024 и 2025 годов" № 79-З от 12.10.2023г.  + 4789917,00 руб. по сертификатам</t>
  </si>
  <si>
    <t>Дошкольные образовательные организации</t>
  </si>
  <si>
    <t>05 4 00 80300</t>
  </si>
  <si>
    <t>Общеобразовательные организации</t>
  </si>
  <si>
    <t>05 4 00 80310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</si>
  <si>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</si>
  <si>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</si>
  <si>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0703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</si>
  <si>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</si>
  <si>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</si>
  <si>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</si>
  <si>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</si>
  <si>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Уменьшение в связи с экономией средств бюджета</t>
  </si>
  <si>
    <t>В связи с отсутствием расходов бюджета</t>
  </si>
  <si>
    <t>В свзязи с экономией средств бюджета</t>
  </si>
  <si>
    <t>В связи с недостаточностью средств бюджета</t>
  </si>
  <si>
    <t>Уменьшение лимитов в связи с заключением доп. Соглашения по теплоэнергии в связи с экономией по администрации района</t>
  </si>
  <si>
    <t>Экономия по уплате налогов- 13206,94 руб                                недостаток по уплате ком. Услуг- 29175,57</t>
  </si>
  <si>
    <t>Недостаток по уплате коммунальных услуг-321989,59 руб.      Недостаток средств бюджета по уплате прочих расходов по убслуживанияю учреждения 300 000,00 руб.</t>
  </si>
  <si>
    <t>Уменьшение  по местному бюджету связано с экономией по уплате налогов -33195,34 руб. и недостатку средств в бюджете на оплату коммунальных услуг и прочих расходов по содержанию учреждений-229313,87 руб.</t>
  </si>
  <si>
    <t>Уменьшение по местному бюджету связано с экономией средств по налогам -350657,38 руб. и недостатком средст бюджета на уплату коммунальных услуг -1766291,10 руб.</t>
  </si>
  <si>
    <t>Уменьшение в свзи с экономией по начислениям в сумме 39858,40руб, и уплате налогов - 39858,40 руб.</t>
  </si>
  <si>
    <t>Уменьшение в связи с экономией средств по больничным листам</t>
  </si>
  <si>
    <t>Уменьшение в связи с отсутствием расходов по данной статье</t>
  </si>
  <si>
    <t>Уменьшение в свзи с отсутствием средст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</si>
</sst>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9" fontId="8" fillId="0" borderId="0" applyFont="0" applyFill="0" applyBorder="0" applyAlignment="0" applyProtection="0"/>
  </cellStyleXfs>
  <cellXfs count="7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justify" vertical="center" wrapText="1"/>
    </xf>
    <xf numFmtId="0" fontId="4" fillId="7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0" fontId="4" fillId="8" borderId="1" xfId="0" applyFont="1" applyFill="1" applyBorder="1" applyAlignment="1">
      <alignment horizontal="justify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49" fontId="4" fillId="8" borderId="1" xfId="0" applyNumberFormat="1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top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justify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49" fontId="9" fillId="7" borderId="11" xfId="0" applyNumberFormat="1" applyFont="1" applyFill="1" applyBorder="1" applyAlignment="1">
      <alignment horizontal="center" vertical="center" wrapText="1"/>
    </xf>
    <xf numFmtId="4" fontId="9" fillId="7" borderId="1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zoomScale="86" zoomScaleNormal="115" zoomScaleSheetLayoutView="86" workbookViewId="0">
      <selection activeCell="J58" sqref="J58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54" t="s">
        <v>11</v>
      </c>
      <c r="B1" s="54"/>
      <c r="C1" s="54"/>
      <c r="D1" s="54"/>
      <c r="E1" s="54"/>
      <c r="F1" s="54"/>
      <c r="G1" s="54"/>
      <c r="H1" s="54"/>
      <c r="I1" s="54"/>
    </row>
    <row r="2" spans="1:9" x14ac:dyDescent="0.2">
      <c r="A2" s="63" t="s">
        <v>1</v>
      </c>
      <c r="B2" s="63" t="s">
        <v>2</v>
      </c>
      <c r="C2" s="63" t="s">
        <v>3</v>
      </c>
      <c r="D2" s="63" t="s">
        <v>4</v>
      </c>
      <c r="E2" s="63" t="s">
        <v>5</v>
      </c>
      <c r="F2" s="63" t="s">
        <v>9</v>
      </c>
      <c r="G2" s="63" t="s">
        <v>10</v>
      </c>
      <c r="H2" s="63" t="s">
        <v>12</v>
      </c>
      <c r="I2" s="63" t="s">
        <v>6</v>
      </c>
    </row>
    <row r="3" spans="1:9" x14ac:dyDescent="0.2">
      <c r="A3" s="63" t="s">
        <v>0</v>
      </c>
      <c r="B3" s="63" t="s">
        <v>0</v>
      </c>
      <c r="C3" s="63" t="s">
        <v>0</v>
      </c>
      <c r="D3" s="63" t="s">
        <v>0</v>
      </c>
      <c r="E3" s="63" t="s">
        <v>0</v>
      </c>
      <c r="F3" s="63" t="s">
        <v>0</v>
      </c>
      <c r="G3" s="63" t="s">
        <v>0</v>
      </c>
      <c r="H3" s="63" t="s">
        <v>0</v>
      </c>
      <c r="I3" s="63" t="s">
        <v>0</v>
      </c>
    </row>
    <row r="4" spans="1:9" x14ac:dyDescent="0.2">
      <c r="A4" s="63" t="s">
        <v>0</v>
      </c>
      <c r="B4" s="63" t="s">
        <v>0</v>
      </c>
      <c r="C4" s="63" t="s">
        <v>0</v>
      </c>
      <c r="D4" s="63" t="s">
        <v>0</v>
      </c>
      <c r="E4" s="63" t="s">
        <v>0</v>
      </c>
      <c r="F4" s="63" t="s">
        <v>0</v>
      </c>
      <c r="G4" s="63" t="s">
        <v>0</v>
      </c>
      <c r="H4" s="63" t="s">
        <v>0</v>
      </c>
      <c r="I4" s="63" t="s">
        <v>0</v>
      </c>
    </row>
    <row r="5" spans="1:9" ht="21.75" customHeight="1" x14ac:dyDescent="0.2">
      <c r="A5" s="55" t="s">
        <v>14</v>
      </c>
      <c r="B5" s="56"/>
      <c r="C5" s="56"/>
      <c r="D5" s="56"/>
      <c r="E5" s="56"/>
      <c r="F5" s="56"/>
      <c r="G5" s="56"/>
      <c r="H5" s="56"/>
      <c r="I5" s="57"/>
    </row>
    <row r="6" spans="1:9" ht="53.25" customHeight="1" x14ac:dyDescent="0.2">
      <c r="A6" s="47" t="s">
        <v>17</v>
      </c>
      <c r="B6" s="27" t="s">
        <v>79</v>
      </c>
      <c r="C6" s="53" t="s">
        <v>80</v>
      </c>
      <c r="D6" s="47" t="s">
        <v>81</v>
      </c>
      <c r="E6" s="47" t="s">
        <v>82</v>
      </c>
      <c r="F6" s="48">
        <v>-420146.43</v>
      </c>
      <c r="G6" s="48">
        <v>0</v>
      </c>
      <c r="H6" s="48">
        <v>0</v>
      </c>
      <c r="I6" s="70" t="s">
        <v>130</v>
      </c>
    </row>
    <row r="7" spans="1:9" ht="42.75" customHeight="1" x14ac:dyDescent="0.2">
      <c r="A7" s="47" t="s">
        <v>17</v>
      </c>
      <c r="B7" s="47" t="s">
        <v>84</v>
      </c>
      <c r="C7" s="53" t="s">
        <v>85</v>
      </c>
      <c r="D7" s="47" t="s">
        <v>83</v>
      </c>
      <c r="E7" s="47" t="s">
        <v>82</v>
      </c>
      <c r="F7" s="48">
        <v>-100000</v>
      </c>
      <c r="G7" s="48">
        <v>0</v>
      </c>
      <c r="H7" s="48">
        <v>0</v>
      </c>
      <c r="I7" s="53" t="s">
        <v>127</v>
      </c>
    </row>
    <row r="8" spans="1:9" ht="42.75" customHeight="1" x14ac:dyDescent="0.2">
      <c r="A8" s="47" t="s">
        <v>17</v>
      </c>
      <c r="B8" s="47" t="s">
        <v>87</v>
      </c>
      <c r="C8" s="53" t="s">
        <v>86</v>
      </c>
      <c r="D8" s="49" t="s">
        <v>83</v>
      </c>
      <c r="E8" s="49" t="s">
        <v>82</v>
      </c>
      <c r="F8" s="50">
        <v>-5761.78</v>
      </c>
      <c r="G8" s="50">
        <v>0</v>
      </c>
      <c r="H8" s="50">
        <v>0</v>
      </c>
      <c r="I8" s="46" t="s">
        <v>128</v>
      </c>
    </row>
    <row r="9" spans="1:9" ht="42.75" customHeight="1" x14ac:dyDescent="0.2">
      <c r="A9" s="47" t="s">
        <v>17</v>
      </c>
      <c r="B9" s="47" t="s">
        <v>90</v>
      </c>
      <c r="C9" s="53" t="s">
        <v>89</v>
      </c>
      <c r="D9" s="49" t="s">
        <v>88</v>
      </c>
      <c r="E9" s="49" t="s">
        <v>82</v>
      </c>
      <c r="F9" s="50">
        <v>-5000</v>
      </c>
      <c r="G9" s="50">
        <v>0</v>
      </c>
      <c r="H9" s="50">
        <v>0</v>
      </c>
      <c r="I9" s="46" t="s">
        <v>128</v>
      </c>
    </row>
    <row r="10" spans="1:9" ht="42.75" customHeight="1" x14ac:dyDescent="0.2">
      <c r="A10" s="47" t="s">
        <v>17</v>
      </c>
      <c r="B10" s="47" t="s">
        <v>92</v>
      </c>
      <c r="C10" s="53" t="s">
        <v>91</v>
      </c>
      <c r="D10" s="49" t="s">
        <v>88</v>
      </c>
      <c r="E10" s="49" t="s">
        <v>82</v>
      </c>
      <c r="F10" s="50">
        <v>-5000</v>
      </c>
      <c r="G10" s="50">
        <v>0</v>
      </c>
      <c r="H10" s="50">
        <v>0</v>
      </c>
      <c r="I10" s="46" t="s">
        <v>128</v>
      </c>
    </row>
    <row r="11" spans="1:9" ht="51.75" customHeight="1" x14ac:dyDescent="0.2">
      <c r="A11" s="42" t="s">
        <v>17</v>
      </c>
      <c r="B11" s="43" t="s">
        <v>21</v>
      </c>
      <c r="C11" s="44" t="s">
        <v>24</v>
      </c>
      <c r="D11" s="42" t="s">
        <v>22</v>
      </c>
      <c r="E11" s="45">
        <v>244</v>
      </c>
      <c r="F11" s="23">
        <v>240000</v>
      </c>
      <c r="G11" s="23">
        <v>0</v>
      </c>
      <c r="H11" s="23">
        <v>0</v>
      </c>
      <c r="I11" s="46" t="s">
        <v>23</v>
      </c>
    </row>
    <row r="12" spans="1:9" ht="51.75" customHeight="1" x14ac:dyDescent="0.2">
      <c r="A12" s="42" t="s">
        <v>17</v>
      </c>
      <c r="B12" s="43" t="s">
        <v>94</v>
      </c>
      <c r="C12" s="44" t="s">
        <v>93</v>
      </c>
      <c r="D12" s="42" t="s">
        <v>95</v>
      </c>
      <c r="E12" s="45">
        <v>244</v>
      </c>
      <c r="F12" s="23">
        <v>-9270</v>
      </c>
      <c r="G12" s="23">
        <v>0</v>
      </c>
      <c r="H12" s="23">
        <v>0</v>
      </c>
      <c r="I12" s="46" t="s">
        <v>128</v>
      </c>
    </row>
    <row r="13" spans="1:9" ht="81.75" customHeight="1" x14ac:dyDescent="0.2">
      <c r="A13" s="42" t="s">
        <v>17</v>
      </c>
      <c r="B13" s="43" t="s">
        <v>98</v>
      </c>
      <c r="C13" s="44" t="s">
        <v>96</v>
      </c>
      <c r="D13" s="42" t="s">
        <v>97</v>
      </c>
      <c r="E13" s="45">
        <v>811</v>
      </c>
      <c r="F13" s="23">
        <v>-106460.5</v>
      </c>
      <c r="G13" s="23">
        <v>0</v>
      </c>
      <c r="H13" s="23">
        <v>0</v>
      </c>
      <c r="I13" s="46" t="s">
        <v>129</v>
      </c>
    </row>
    <row r="14" spans="1:9" ht="51.75" customHeight="1" x14ac:dyDescent="0.2">
      <c r="A14" s="42" t="s">
        <v>17</v>
      </c>
      <c r="B14" s="43" t="s">
        <v>100</v>
      </c>
      <c r="C14" s="44" t="s">
        <v>99</v>
      </c>
      <c r="D14" s="42" t="s">
        <v>97</v>
      </c>
      <c r="E14" s="45">
        <v>852</v>
      </c>
      <c r="F14" s="23">
        <v>-824</v>
      </c>
      <c r="G14" s="23">
        <v>0</v>
      </c>
      <c r="H14" s="23">
        <v>0</v>
      </c>
      <c r="I14" s="46" t="s">
        <v>128</v>
      </c>
    </row>
    <row r="15" spans="1:9" ht="51" customHeight="1" x14ac:dyDescent="0.2">
      <c r="A15" s="2" t="s">
        <v>17</v>
      </c>
      <c r="B15" s="27" t="s">
        <v>48</v>
      </c>
      <c r="C15" s="15" t="s">
        <v>47</v>
      </c>
      <c r="D15" s="2" t="s">
        <v>49</v>
      </c>
      <c r="E15" s="3">
        <v>244</v>
      </c>
      <c r="F15" s="4">
        <v>917150</v>
      </c>
      <c r="G15" s="4">
        <v>0</v>
      </c>
      <c r="H15" s="4">
        <v>0</v>
      </c>
      <c r="I15" s="8" t="s">
        <v>52</v>
      </c>
    </row>
    <row r="16" spans="1:9" ht="71.25" customHeight="1" x14ac:dyDescent="0.2">
      <c r="A16" s="2" t="s">
        <v>17</v>
      </c>
      <c r="B16" s="27" t="s">
        <v>50</v>
      </c>
      <c r="C16" s="15" t="s">
        <v>47</v>
      </c>
      <c r="D16" s="2" t="s">
        <v>49</v>
      </c>
      <c r="E16" s="3">
        <v>244</v>
      </c>
      <c r="F16" s="4">
        <v>-63000</v>
      </c>
      <c r="G16" s="4">
        <v>0</v>
      </c>
      <c r="H16" s="4">
        <v>0</v>
      </c>
      <c r="I16" s="8" t="s">
        <v>51</v>
      </c>
    </row>
    <row r="17" spans="1:9" ht="36.75" customHeight="1" x14ac:dyDescent="0.2">
      <c r="A17" s="2" t="s">
        <v>17</v>
      </c>
      <c r="B17" s="27" t="s">
        <v>54</v>
      </c>
      <c r="C17" s="15" t="s">
        <v>53</v>
      </c>
      <c r="D17" s="2" t="s">
        <v>55</v>
      </c>
      <c r="E17" s="3">
        <v>244</v>
      </c>
      <c r="F17" s="4">
        <v>-17000</v>
      </c>
      <c r="G17" s="4">
        <v>0</v>
      </c>
      <c r="H17" s="4">
        <v>0</v>
      </c>
      <c r="I17" s="8" t="s">
        <v>56</v>
      </c>
    </row>
    <row r="18" spans="1:9" ht="36.75" customHeight="1" x14ac:dyDescent="0.2">
      <c r="A18" s="2" t="s">
        <v>17</v>
      </c>
      <c r="B18" s="27" t="s">
        <v>102</v>
      </c>
      <c r="C18" s="15" t="s">
        <v>101</v>
      </c>
      <c r="D18" s="2" t="s">
        <v>103</v>
      </c>
      <c r="E18" s="3">
        <v>244</v>
      </c>
      <c r="F18" s="4">
        <v>-5000</v>
      </c>
      <c r="G18" s="4">
        <v>0</v>
      </c>
      <c r="H18" s="4">
        <v>0</v>
      </c>
      <c r="I18" s="8" t="s">
        <v>127</v>
      </c>
    </row>
    <row r="19" spans="1:9" ht="84.75" customHeight="1" x14ac:dyDescent="0.2">
      <c r="A19" s="2" t="s">
        <v>17</v>
      </c>
      <c r="B19" s="27" t="s">
        <v>67</v>
      </c>
      <c r="C19" s="15" t="s">
        <v>65</v>
      </c>
      <c r="D19" s="2" t="s">
        <v>66</v>
      </c>
      <c r="E19" s="3">
        <v>321</v>
      </c>
      <c r="F19" s="4">
        <v>700</v>
      </c>
      <c r="G19" s="4">
        <v>0</v>
      </c>
      <c r="H19" s="4">
        <v>0</v>
      </c>
      <c r="I19" s="8" t="s">
        <v>68</v>
      </c>
    </row>
    <row r="20" spans="1:9" ht="85.5" customHeight="1" x14ac:dyDescent="0.2">
      <c r="A20" s="2" t="s">
        <v>17</v>
      </c>
      <c r="B20" s="27" t="s">
        <v>67</v>
      </c>
      <c r="C20" s="15" t="s">
        <v>65</v>
      </c>
      <c r="D20" s="2" t="s">
        <v>66</v>
      </c>
      <c r="E20" s="3">
        <v>612</v>
      </c>
      <c r="F20" s="4">
        <v>-10000</v>
      </c>
      <c r="G20" s="4">
        <v>0</v>
      </c>
      <c r="H20" s="4">
        <v>0</v>
      </c>
      <c r="I20" s="8" t="s">
        <v>69</v>
      </c>
    </row>
    <row r="21" spans="1:9" ht="80.25" customHeight="1" x14ac:dyDescent="0.2">
      <c r="A21" s="2" t="s">
        <v>17</v>
      </c>
      <c r="B21" s="27" t="s">
        <v>29</v>
      </c>
      <c r="C21" s="28" t="s">
        <v>30</v>
      </c>
      <c r="D21" s="2" t="s">
        <v>25</v>
      </c>
      <c r="E21" s="2" t="s">
        <v>26</v>
      </c>
      <c r="F21" s="2" t="s">
        <v>27</v>
      </c>
      <c r="G21" s="16">
        <v>0</v>
      </c>
      <c r="H21" s="16">
        <v>0</v>
      </c>
      <c r="I21" s="8" t="s">
        <v>28</v>
      </c>
    </row>
    <row r="22" spans="1:9" ht="26.25" customHeight="1" x14ac:dyDescent="0.2">
      <c r="A22" s="2" t="s">
        <v>17</v>
      </c>
      <c r="B22" s="27" t="s">
        <v>105</v>
      </c>
      <c r="C22" s="28" t="s">
        <v>104</v>
      </c>
      <c r="D22" s="2" t="s">
        <v>25</v>
      </c>
      <c r="E22" s="2" t="s">
        <v>26</v>
      </c>
      <c r="F22" s="4" t="s">
        <v>106</v>
      </c>
      <c r="G22" s="16">
        <v>0</v>
      </c>
      <c r="H22" s="16">
        <v>0</v>
      </c>
      <c r="I22" s="8" t="s">
        <v>131</v>
      </c>
    </row>
    <row r="23" spans="1:9" ht="48.75" customHeight="1" x14ac:dyDescent="0.2">
      <c r="A23" s="2" t="s">
        <v>17</v>
      </c>
      <c r="B23" s="27" t="s">
        <v>108</v>
      </c>
      <c r="C23" s="28" t="s">
        <v>107</v>
      </c>
      <c r="D23" s="2" t="s">
        <v>25</v>
      </c>
      <c r="E23" s="2" t="s">
        <v>26</v>
      </c>
      <c r="F23" s="2" t="s">
        <v>109</v>
      </c>
      <c r="G23" s="16">
        <v>0</v>
      </c>
      <c r="H23" s="16">
        <v>0</v>
      </c>
      <c r="I23" s="8" t="s">
        <v>132</v>
      </c>
    </row>
    <row r="24" spans="1:9" ht="35.25" customHeight="1" x14ac:dyDescent="0.2">
      <c r="A24" s="2" t="s">
        <v>17</v>
      </c>
      <c r="B24" s="27" t="s">
        <v>111</v>
      </c>
      <c r="C24" s="28" t="s">
        <v>110</v>
      </c>
      <c r="D24" s="2" t="s">
        <v>25</v>
      </c>
      <c r="E24" s="2" t="s">
        <v>82</v>
      </c>
      <c r="F24" s="2" t="s">
        <v>112</v>
      </c>
      <c r="G24" s="16">
        <v>0</v>
      </c>
      <c r="H24" s="16">
        <v>0</v>
      </c>
      <c r="I24" s="8" t="s">
        <v>126</v>
      </c>
    </row>
    <row r="25" spans="1:9" ht="97.5" customHeight="1" x14ac:dyDescent="0.2">
      <c r="A25" s="2" t="s">
        <v>17</v>
      </c>
      <c r="B25" s="27" t="s">
        <v>32</v>
      </c>
      <c r="C25" s="28" t="s">
        <v>31</v>
      </c>
      <c r="D25" s="2" t="s">
        <v>33</v>
      </c>
      <c r="E25" s="3">
        <v>412</v>
      </c>
      <c r="F25" s="4">
        <v>13691512</v>
      </c>
      <c r="G25" s="16">
        <v>0</v>
      </c>
      <c r="H25" s="16">
        <v>0</v>
      </c>
      <c r="I25" s="8" t="s">
        <v>113</v>
      </c>
    </row>
    <row r="26" spans="1:9" ht="96.75" customHeight="1" x14ac:dyDescent="0.2">
      <c r="A26" s="2" t="s">
        <v>17</v>
      </c>
      <c r="B26" s="27" t="s">
        <v>32</v>
      </c>
      <c r="C26" s="28" t="s">
        <v>31</v>
      </c>
      <c r="D26" s="2" t="s">
        <v>33</v>
      </c>
      <c r="E26" s="3">
        <v>322</v>
      </c>
      <c r="F26" s="4">
        <v>4789917</v>
      </c>
      <c r="G26" s="4">
        <v>0</v>
      </c>
      <c r="H26" s="4">
        <v>0</v>
      </c>
      <c r="I26" s="29" t="s">
        <v>114</v>
      </c>
    </row>
    <row r="27" spans="1:9" ht="60.75" customHeight="1" x14ac:dyDescent="0.2">
      <c r="A27" s="2" t="s">
        <v>17</v>
      </c>
      <c r="B27" s="2" t="s">
        <v>62</v>
      </c>
      <c r="C27" s="15" t="s">
        <v>57</v>
      </c>
      <c r="D27" s="2" t="s">
        <v>58</v>
      </c>
      <c r="E27" s="3">
        <v>321</v>
      </c>
      <c r="F27" s="4">
        <v>20000</v>
      </c>
      <c r="G27" s="4">
        <v>0</v>
      </c>
      <c r="H27" s="4">
        <v>0</v>
      </c>
      <c r="I27" s="8" t="s">
        <v>59</v>
      </c>
    </row>
    <row r="28" spans="1:9" ht="43.5" customHeight="1" x14ac:dyDescent="0.2">
      <c r="A28" s="2" t="s">
        <v>17</v>
      </c>
      <c r="B28" s="2" t="s">
        <v>61</v>
      </c>
      <c r="C28" s="15" t="s">
        <v>60</v>
      </c>
      <c r="D28" s="2" t="s">
        <v>63</v>
      </c>
      <c r="E28" s="3">
        <v>611</v>
      </c>
      <c r="F28" s="4">
        <v>30000</v>
      </c>
      <c r="G28" s="4">
        <v>0</v>
      </c>
      <c r="H28" s="4">
        <v>0</v>
      </c>
      <c r="I28" s="8" t="s">
        <v>64</v>
      </c>
    </row>
    <row r="29" spans="1:9" ht="17.25" customHeight="1" x14ac:dyDescent="0.2">
      <c r="A29" s="2"/>
      <c r="B29" s="2"/>
      <c r="C29" s="17"/>
      <c r="D29" s="2"/>
      <c r="E29" s="3"/>
      <c r="F29" s="4"/>
      <c r="G29" s="4"/>
      <c r="H29" s="4"/>
      <c r="I29" s="8"/>
    </row>
    <row r="30" spans="1:9" ht="21.75" customHeight="1" x14ac:dyDescent="0.2">
      <c r="A30" s="58" t="s">
        <v>8</v>
      </c>
      <c r="B30" s="58"/>
      <c r="C30" s="58"/>
      <c r="D30" s="58"/>
      <c r="E30" s="58"/>
      <c r="F30" s="51">
        <f>F6+F7+F8+F9+F10+F11+F12+F13+F14+F15+F19+F16+F17+F18+F20+F21+F22+F23+F24+F25+F26+F27+F28</f>
        <v>18265754.189999998</v>
      </c>
      <c r="G30" s="5">
        <f t="shared" ref="G30:H30" si="0">G11+G21+G25+G26</f>
        <v>0</v>
      </c>
      <c r="H30" s="5">
        <f t="shared" si="0"/>
        <v>0</v>
      </c>
      <c r="I30" s="13" t="s">
        <v>0</v>
      </c>
    </row>
    <row r="31" spans="1:9" ht="26.25" customHeight="1" x14ac:dyDescent="0.2">
      <c r="A31" s="59" t="s">
        <v>13</v>
      </c>
      <c r="B31" s="60"/>
      <c r="C31" s="60"/>
      <c r="D31" s="60"/>
      <c r="E31" s="60"/>
      <c r="F31" s="60"/>
      <c r="G31" s="60"/>
      <c r="H31" s="60"/>
      <c r="I31" s="61"/>
    </row>
    <row r="32" spans="1:9" ht="31.5" hidden="1" customHeight="1" x14ac:dyDescent="0.2">
      <c r="A32" s="9"/>
      <c r="B32" s="2"/>
      <c r="C32" s="10"/>
      <c r="D32" s="2"/>
      <c r="E32" s="2"/>
      <c r="F32" s="4"/>
      <c r="G32" s="11"/>
      <c r="H32" s="11"/>
      <c r="I32" s="8"/>
    </row>
    <row r="33" spans="1:9" ht="261" customHeight="1" x14ac:dyDescent="0.2">
      <c r="A33" s="9" t="s">
        <v>18</v>
      </c>
      <c r="B33" s="2" t="s">
        <v>71</v>
      </c>
      <c r="C33" s="38" t="s">
        <v>70</v>
      </c>
      <c r="D33" s="2" t="s">
        <v>72</v>
      </c>
      <c r="E33" s="2" t="s">
        <v>26</v>
      </c>
      <c r="F33" s="4">
        <v>9300</v>
      </c>
      <c r="G33" s="11">
        <v>0</v>
      </c>
      <c r="H33" s="11">
        <v>0</v>
      </c>
      <c r="I33" s="8" t="s">
        <v>73</v>
      </c>
    </row>
    <row r="34" spans="1:9" ht="91.5" customHeight="1" x14ac:dyDescent="0.2">
      <c r="A34" s="9" t="s">
        <v>18</v>
      </c>
      <c r="B34" s="2" t="s">
        <v>36</v>
      </c>
      <c r="C34" s="28" t="s">
        <v>34</v>
      </c>
      <c r="D34" s="2" t="s">
        <v>35</v>
      </c>
      <c r="E34" s="2" t="s">
        <v>19</v>
      </c>
      <c r="F34" s="4">
        <v>-1853720</v>
      </c>
      <c r="G34" s="4">
        <v>0</v>
      </c>
      <c r="H34" s="4">
        <v>0</v>
      </c>
      <c r="I34" s="8" t="s">
        <v>74</v>
      </c>
    </row>
    <row r="35" spans="1:9" ht="88.5" customHeight="1" x14ac:dyDescent="0.2">
      <c r="A35" s="9" t="s">
        <v>18</v>
      </c>
      <c r="B35" s="2" t="s">
        <v>36</v>
      </c>
      <c r="C35" s="39" t="s">
        <v>34</v>
      </c>
      <c r="D35" s="2" t="s">
        <v>35</v>
      </c>
      <c r="E35" s="2" t="s">
        <v>20</v>
      </c>
      <c r="F35" s="4">
        <v>-580000</v>
      </c>
      <c r="G35" s="4">
        <v>0</v>
      </c>
      <c r="H35" s="4">
        <v>0</v>
      </c>
      <c r="I35" s="8" t="s">
        <v>37</v>
      </c>
    </row>
    <row r="36" spans="1:9" ht="69.75" customHeight="1" x14ac:dyDescent="0.2">
      <c r="A36" s="9" t="s">
        <v>18</v>
      </c>
      <c r="B36" s="2" t="s">
        <v>36</v>
      </c>
      <c r="C36" s="40" t="s">
        <v>65</v>
      </c>
      <c r="D36" s="2" t="s">
        <v>66</v>
      </c>
      <c r="E36" s="2" t="s">
        <v>75</v>
      </c>
      <c r="F36" s="4">
        <v>17229</v>
      </c>
      <c r="G36" s="4">
        <v>0</v>
      </c>
      <c r="H36" s="4">
        <v>0</v>
      </c>
      <c r="I36" s="8" t="s">
        <v>77</v>
      </c>
    </row>
    <row r="37" spans="1:9" ht="92.25" customHeight="1" x14ac:dyDescent="0.2">
      <c r="A37" s="9" t="s">
        <v>18</v>
      </c>
      <c r="B37" s="2" t="s">
        <v>36</v>
      </c>
      <c r="C37" s="40" t="s">
        <v>65</v>
      </c>
      <c r="D37" s="2" t="s">
        <v>66</v>
      </c>
      <c r="E37" s="2" t="s">
        <v>76</v>
      </c>
      <c r="F37" s="4">
        <v>-83509</v>
      </c>
      <c r="G37" s="4">
        <v>0</v>
      </c>
      <c r="H37" s="4">
        <v>0</v>
      </c>
      <c r="I37" s="8" t="s">
        <v>78</v>
      </c>
    </row>
    <row r="38" spans="1:9" ht="75" customHeight="1" x14ac:dyDescent="0.2">
      <c r="A38" s="9" t="s">
        <v>18</v>
      </c>
      <c r="B38" s="2" t="s">
        <v>39</v>
      </c>
      <c r="C38" s="12" t="s">
        <v>38</v>
      </c>
      <c r="D38" s="2" t="s">
        <v>33</v>
      </c>
      <c r="E38" s="2" t="s">
        <v>40</v>
      </c>
      <c r="F38" s="4">
        <v>-86989</v>
      </c>
      <c r="G38" s="4">
        <v>0</v>
      </c>
      <c r="H38" s="4">
        <v>0</v>
      </c>
      <c r="I38" s="8" t="s">
        <v>41</v>
      </c>
    </row>
    <row r="39" spans="1:9" ht="57.75" customHeight="1" x14ac:dyDescent="0.2">
      <c r="A39" s="9" t="s">
        <v>18</v>
      </c>
      <c r="B39" s="2" t="s">
        <v>116</v>
      </c>
      <c r="C39" s="52" t="s">
        <v>115</v>
      </c>
      <c r="D39" s="2" t="s">
        <v>72</v>
      </c>
      <c r="E39" s="2" t="s">
        <v>26</v>
      </c>
      <c r="F39" s="4">
        <v>-262509.21000000002</v>
      </c>
      <c r="G39" s="4">
        <v>0</v>
      </c>
      <c r="H39" s="4">
        <v>0</v>
      </c>
      <c r="I39" s="8" t="s">
        <v>133</v>
      </c>
    </row>
    <row r="40" spans="1:9" ht="60.75" customHeight="1" x14ac:dyDescent="0.2">
      <c r="A40" s="9" t="s">
        <v>18</v>
      </c>
      <c r="B40" s="2" t="s">
        <v>118</v>
      </c>
      <c r="C40" s="52" t="s">
        <v>117</v>
      </c>
      <c r="D40" s="2" t="s">
        <v>35</v>
      </c>
      <c r="E40" s="2" t="s">
        <v>26</v>
      </c>
      <c r="F40" s="4">
        <v>-2116948.48</v>
      </c>
      <c r="G40" s="4">
        <v>0</v>
      </c>
      <c r="H40" s="4">
        <v>0</v>
      </c>
      <c r="I40" s="8" t="s">
        <v>134</v>
      </c>
    </row>
    <row r="41" spans="1:9" ht="42.75" customHeight="1" x14ac:dyDescent="0.2">
      <c r="A41" s="9" t="s">
        <v>18</v>
      </c>
      <c r="B41" s="2" t="s">
        <v>120</v>
      </c>
      <c r="C41" s="12" t="s">
        <v>119</v>
      </c>
      <c r="D41" s="2" t="s">
        <v>121</v>
      </c>
      <c r="E41" s="2" t="s">
        <v>26</v>
      </c>
      <c r="F41" s="4">
        <v>-125697.4</v>
      </c>
      <c r="G41" s="4">
        <v>0</v>
      </c>
      <c r="H41" s="4">
        <v>0</v>
      </c>
      <c r="I41" s="8" t="s">
        <v>135</v>
      </c>
    </row>
    <row r="42" spans="1:9" ht="57" customHeight="1" x14ac:dyDescent="0.2">
      <c r="A42" s="9" t="s">
        <v>18</v>
      </c>
      <c r="B42" s="2" t="s">
        <v>123</v>
      </c>
      <c r="C42" s="12" t="s">
        <v>122</v>
      </c>
      <c r="D42" s="2" t="s">
        <v>66</v>
      </c>
      <c r="E42" s="2" t="s">
        <v>19</v>
      </c>
      <c r="F42" s="4">
        <v>-84947.3</v>
      </c>
      <c r="G42" s="4">
        <v>0</v>
      </c>
      <c r="H42" s="4">
        <v>0</v>
      </c>
      <c r="I42" s="29" t="s">
        <v>136</v>
      </c>
    </row>
    <row r="43" spans="1:9" ht="43.5" customHeight="1" x14ac:dyDescent="0.2">
      <c r="A43" s="9" t="s">
        <v>18</v>
      </c>
      <c r="B43" s="2" t="s">
        <v>123</v>
      </c>
      <c r="C43" s="12" t="s">
        <v>122</v>
      </c>
      <c r="D43" s="2" t="s">
        <v>66</v>
      </c>
      <c r="E43" s="2" t="s">
        <v>82</v>
      </c>
      <c r="F43" s="4">
        <v>-83625.8</v>
      </c>
      <c r="G43" s="4">
        <v>0</v>
      </c>
      <c r="H43" s="4">
        <v>0</v>
      </c>
      <c r="I43" s="8" t="s">
        <v>138</v>
      </c>
    </row>
    <row r="44" spans="1:9" ht="42.75" customHeight="1" x14ac:dyDescent="0.2">
      <c r="A44" s="9" t="s">
        <v>18</v>
      </c>
      <c r="B44" s="2" t="s">
        <v>123</v>
      </c>
      <c r="C44" s="12" t="s">
        <v>122</v>
      </c>
      <c r="D44" s="2" t="s">
        <v>66</v>
      </c>
      <c r="E44" s="2" t="s">
        <v>75</v>
      </c>
      <c r="F44" s="4">
        <v>-15000</v>
      </c>
      <c r="G44" s="4">
        <v>0</v>
      </c>
      <c r="H44" s="4">
        <v>0</v>
      </c>
      <c r="I44" s="8" t="s">
        <v>137</v>
      </c>
    </row>
    <row r="45" spans="1:9" ht="27.75" customHeight="1" x14ac:dyDescent="0.2">
      <c r="A45" s="9" t="s">
        <v>18</v>
      </c>
      <c r="B45" s="2" t="s">
        <v>125</v>
      </c>
      <c r="C45" s="12" t="s">
        <v>124</v>
      </c>
      <c r="D45" s="2" t="s">
        <v>66</v>
      </c>
      <c r="E45" s="2" t="s">
        <v>82</v>
      </c>
      <c r="F45" s="4">
        <v>-5000</v>
      </c>
      <c r="G45" s="4">
        <v>0</v>
      </c>
      <c r="H45" s="4">
        <v>0</v>
      </c>
      <c r="I45" s="8" t="s">
        <v>137</v>
      </c>
    </row>
    <row r="46" spans="1:9" ht="25.5" hidden="1" customHeight="1" x14ac:dyDescent="0.2">
      <c r="A46" s="9"/>
      <c r="B46" s="2"/>
      <c r="C46" s="12"/>
      <c r="D46" s="2"/>
      <c r="E46" s="2"/>
      <c r="F46" s="4"/>
      <c r="G46" s="4"/>
      <c r="H46" s="4"/>
      <c r="I46" s="8"/>
    </row>
    <row r="47" spans="1:9" ht="23.25" customHeight="1" x14ac:dyDescent="0.2">
      <c r="A47" s="58" t="s">
        <v>8</v>
      </c>
      <c r="B47" s="58"/>
      <c r="C47" s="58"/>
      <c r="D47" s="58"/>
      <c r="E47" s="58"/>
      <c r="F47" s="51">
        <f>SUM(F33:F45)</f>
        <v>-5271417.1899999995</v>
      </c>
      <c r="G47" s="5">
        <f t="shared" ref="G47:H47" si="1">G35+G38+G34</f>
        <v>0</v>
      </c>
      <c r="H47" s="5">
        <f t="shared" si="1"/>
        <v>0</v>
      </c>
      <c r="I47" s="6"/>
    </row>
    <row r="48" spans="1:9" s="18" customFormat="1" ht="24.75" hidden="1" customHeight="1" x14ac:dyDescent="0.2">
      <c r="A48" s="64" t="s">
        <v>16</v>
      </c>
      <c r="B48" s="65"/>
      <c r="C48" s="65"/>
      <c r="D48" s="65"/>
      <c r="E48" s="65"/>
      <c r="F48" s="65"/>
      <c r="G48" s="65"/>
      <c r="H48" s="65"/>
      <c r="I48" s="66"/>
    </row>
    <row r="49" spans="1:9" s="18" customFormat="1" ht="33" hidden="1" customHeight="1" x14ac:dyDescent="0.2">
      <c r="A49" s="9"/>
      <c r="B49" s="2"/>
      <c r="C49" s="26"/>
      <c r="D49" s="2"/>
      <c r="E49" s="2"/>
      <c r="F49" s="4"/>
      <c r="G49" s="4"/>
      <c r="H49" s="4"/>
      <c r="I49" s="8"/>
    </row>
    <row r="50" spans="1:9" s="18" customFormat="1" ht="24" hidden="1" customHeight="1" x14ac:dyDescent="0.2">
      <c r="A50" s="9"/>
      <c r="B50" s="2"/>
      <c r="C50" s="26"/>
      <c r="D50" s="2"/>
      <c r="E50" s="2"/>
      <c r="F50" s="4"/>
      <c r="G50" s="4"/>
      <c r="H50" s="4"/>
      <c r="I50" s="8"/>
    </row>
    <row r="51" spans="1:9" s="19" customFormat="1" ht="25.5" hidden="1" customHeight="1" x14ac:dyDescent="0.2">
      <c r="A51" s="21"/>
      <c r="B51" s="20"/>
      <c r="C51" s="22"/>
      <c r="D51" s="21"/>
      <c r="E51" s="21"/>
      <c r="F51" s="23"/>
      <c r="G51" s="24">
        <v>0</v>
      </c>
      <c r="H51" s="24">
        <v>0</v>
      </c>
      <c r="I51" s="25"/>
    </row>
    <row r="52" spans="1:9" ht="18.75" hidden="1" customHeight="1" x14ac:dyDescent="0.2">
      <c r="A52" s="58" t="s">
        <v>8</v>
      </c>
      <c r="B52" s="58"/>
      <c r="C52" s="58"/>
      <c r="D52" s="58"/>
      <c r="E52" s="58"/>
      <c r="F52" s="5">
        <f>F51+F49+F50</f>
        <v>0</v>
      </c>
      <c r="G52" s="5"/>
      <c r="H52" s="5"/>
      <c r="I52" s="14"/>
    </row>
    <row r="53" spans="1:9" ht="22.5" customHeight="1" x14ac:dyDescent="0.2">
      <c r="A53" s="67" t="s">
        <v>42</v>
      </c>
      <c r="B53" s="68"/>
      <c r="C53" s="68"/>
      <c r="D53" s="68"/>
      <c r="E53" s="68"/>
      <c r="F53" s="68"/>
      <c r="G53" s="68"/>
      <c r="H53" s="68"/>
      <c r="I53" s="69"/>
    </row>
    <row r="54" spans="1:9" s="33" customFormat="1" ht="80.25" customHeight="1" x14ac:dyDescent="0.2">
      <c r="A54" s="34" t="s">
        <v>15</v>
      </c>
      <c r="B54" s="35" t="s">
        <v>43</v>
      </c>
      <c r="C54" s="36" t="s">
        <v>44</v>
      </c>
      <c r="D54" s="37" t="s">
        <v>45</v>
      </c>
      <c r="E54" s="32">
        <v>870</v>
      </c>
      <c r="F54" s="31">
        <v>-50000</v>
      </c>
      <c r="G54" s="31">
        <v>0</v>
      </c>
      <c r="H54" s="31">
        <v>0</v>
      </c>
      <c r="I54" s="41" t="s">
        <v>46</v>
      </c>
    </row>
    <row r="55" spans="1:9" s="33" customFormat="1" ht="18.75" customHeight="1" x14ac:dyDescent="0.2">
      <c r="A55" s="30"/>
      <c r="B55" s="30"/>
      <c r="C55" s="30"/>
      <c r="D55" s="30"/>
      <c r="E55" s="30"/>
      <c r="F55" s="31"/>
      <c r="G55" s="31"/>
      <c r="H55" s="31"/>
      <c r="I55" s="32"/>
    </row>
    <row r="56" spans="1:9" ht="21.75" customHeight="1" x14ac:dyDescent="0.2">
      <c r="A56" s="62" t="s">
        <v>7</v>
      </c>
      <c r="B56" s="62"/>
      <c r="C56" s="62"/>
      <c r="D56" s="62"/>
      <c r="E56" s="62"/>
      <c r="F56" s="7">
        <f>F30+F47+F52+F54</f>
        <v>12944336.999999998</v>
      </c>
      <c r="G56" s="7">
        <f>G30+G47+G52</f>
        <v>0</v>
      </c>
      <c r="H56" s="7">
        <f>H30+H47+H52</f>
        <v>0</v>
      </c>
      <c r="I56" s="3" t="s">
        <v>0</v>
      </c>
    </row>
  </sheetData>
  <autoFilter ref="A4:I56"/>
  <mergeCells count="18">
    <mergeCell ref="A56:E56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48:I48"/>
    <mergeCell ref="A52:E52"/>
    <mergeCell ref="A53:I53"/>
    <mergeCell ref="A1:I1"/>
    <mergeCell ref="A5:I5"/>
    <mergeCell ref="A30:E30"/>
    <mergeCell ref="A31:I31"/>
    <mergeCell ref="A47:E47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2023-12-22T14:20:05Z</dcterms:modified>
</cp:coreProperties>
</file>