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D17" i="1" l="1"/>
  <c r="D18" i="1"/>
  <c r="D51" i="1" l="1"/>
  <c r="E70" i="1" l="1"/>
  <c r="D70" i="1"/>
  <c r="E73" i="1"/>
  <c r="E63" i="1"/>
  <c r="D63" i="1"/>
  <c r="E64" i="1"/>
  <c r="E67" i="1"/>
  <c r="E58" i="1"/>
  <c r="E54" i="1"/>
  <c r="E55" i="1"/>
  <c r="D54" i="1"/>
  <c r="D7" i="1"/>
  <c r="D74" i="1" s="1"/>
  <c r="E18" i="1"/>
  <c r="E19" i="1"/>
  <c r="E17" i="1"/>
  <c r="C50" i="1" l="1"/>
  <c r="C51" i="1"/>
  <c r="K74" i="1" l="1"/>
  <c r="E51" i="1"/>
  <c r="K62" i="1"/>
  <c r="J56" i="1"/>
  <c r="J51" i="1" s="1"/>
  <c r="E62" i="1"/>
  <c r="E56" i="1"/>
  <c r="E57" i="1"/>
  <c r="C36" i="1"/>
  <c r="C7" i="1"/>
  <c r="C74" i="1" s="1"/>
  <c r="C37" i="1"/>
  <c r="D50" i="1" l="1"/>
  <c r="E50" i="1" s="1"/>
  <c r="J50" i="1"/>
  <c r="K50" i="1" s="1"/>
  <c r="K51" i="1"/>
  <c r="K56" i="1"/>
  <c r="E38" i="1"/>
  <c r="D37" i="1"/>
  <c r="D36" i="1" s="1"/>
  <c r="E74" i="1" l="1"/>
  <c r="E7" i="1"/>
  <c r="E36" i="1"/>
  <c r="E37" i="1"/>
</calcChain>
</file>

<file path=xl/sharedStrings.xml><?xml version="1.0" encoding="utf-8"?>
<sst xmlns="http://schemas.openxmlformats.org/spreadsheetml/2006/main" count="167" uniqueCount="153">
  <si>
    <t/>
  </si>
  <si>
    <t>рублей</t>
  </si>
  <si>
    <t>Код бюджетной классификации</t>
  </si>
  <si>
    <t>Наименование</t>
  </si>
  <si>
    <t>2022 год</t>
  </si>
  <si>
    <t>2023 год</t>
  </si>
  <si>
    <t>2024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</si>
  <si>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</si>
  <si>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</si>
  <si>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</si>
  <si>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</si>
  <si>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</si>
  <si>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</si>
  <si>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</si>
  <si>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</si>
  <si>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</si>
  <si>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</si>
  <si>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</si>
  <si>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</si>
  <si>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</si>
  <si>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</si>
  <si>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</si>
  <si>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</si>
  <si>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</si>
  <si>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</si>
  <si>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</si>
  <si>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</si>
  <si>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</si>
  <si>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</si>
  <si>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</si>
  <si>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</si>
  <si>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</si>
  <si>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</si>
  <si>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</si>
  <si>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</si>
  <si>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</si>
  <si>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</si>
  <si>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</si>
  <si>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</si>
  <si>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</si>
  <si>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</si>
  <si>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</si>
  <si>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</si>
  <si>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1 05 03000 00 0000 110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</si>
  <si>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</si>
  <si>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</si>
  <si>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</si>
  <si>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</si>
  <si>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</si>
  <si>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</si>
  <si>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</si>
  <si>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</si>
  <si>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</si>
  <si>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</si>
  <si>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</si>
  <si>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</si>
  <si>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</si>
  <si>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</si>
  <si>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</si>
  <si>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</si>
  <si>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</si>
  <si>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</si>
  <si>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</si>
  <si>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</si>
  <si>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</si>
  <si>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</si>
  <si>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</si>
  <si>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</si>
  <si>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</si>
  <si>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</si>
  <si>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</si>
  <si>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</si>
  <si>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</si>
  <si>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</si>
  <si>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</si>
  <si>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</si>
  <si>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</si>
  <si>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</si>
  <si>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</si>
  <si>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</si>
  <si>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</si>
  <si>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</si>
  <si>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</si>
  <si>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</si>
  <si>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</si>
  <si>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</si>
  <si>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</si>
  <si>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</si>
  <si>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</si>
  <si>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</si>
  <si>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</si>
  <si>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</si>
  <si>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</si>
  <si>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</si>
  <si>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</si>
  <si>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</si>
  <si>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</si>
  <si>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</si>
  <si>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1 16 02000 00 0000 140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</si>
  <si>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</si>
  <si>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</si>
  <si>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</si>
  <si>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1 16 10000 01 0000 140</t>
  </si>
  <si>
    <t>Денежные взыскания (штрафы) за нарушение законодательства Российской Федерации о государственном оборонном заказе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</si>
  <si>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</si>
  <si>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</si>
  <si>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</si>
  <si>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</si>
  <si>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</si>
  <si>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</si>
  <si>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</si>
  <si>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</si>
  <si>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</si>
  <si>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внутригородских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</si>
  <si>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</si>
  <si>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</si>
  <si>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городских округов на обеспечение развития и укрепления материально-технической базы муниципальных домов культуры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</si>
  <si>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</si>
  <si>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</si>
  <si>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городских округов на поддержку отрасли культуры</t>
  </si>
  <si>
    <t>Прочие субсидии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</si>
  <si>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</si>
  <si>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</si>
  <si>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</si>
  <si>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Субвенции бюджетам внутригородских муниципальных образований городов федерального значения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</si>
  <si>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внутригородских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</si>
  <si>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</si>
  <si>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городских округов с внутригородским делением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</si>
  <si>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</si>
  <si>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ИТОГО:</t>
  </si>
  <si>
    <t>Анализ изменения доходов районного бюджета на 2022 - 2024 годы</t>
  </si>
  <si>
    <t>Приложение 1 к пояснительной записке</t>
  </si>
  <si>
    <t>2 02 25299 05 0000 150</t>
  </si>
  <si>
    <t>Прочие межбюджетные трансферты, передаваемые бюджетам муниципальных районов</t>
  </si>
  <si>
    <t>Межбюджетные трансферты, передаваемые бюджетам   муниципальных районов из бюджетов сельских поселений из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</si>
  <si>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</si>
  <si>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2 02 15001 00 0000 150</t>
  </si>
  <si>
    <t>2 02 15002 05 0000 150</t>
  </si>
  <si>
    <t>2 02 20000 00 0000 150</t>
  </si>
  <si>
    <t>2 02 25467 05 0000 150</t>
  </si>
  <si>
    <t>2 02 25519 04 0000 150</t>
  </si>
  <si>
    <t>2 02 29999 00 0000 150</t>
  </si>
  <si>
    <t>2 02 30000 00 0000 150</t>
  </si>
  <si>
    <t>2 02 30029 03 0000 150</t>
  </si>
  <si>
    <t>2 02 35082 12 0000 150</t>
  </si>
  <si>
    <t>2 02 35118 02 0000 150</t>
  </si>
  <si>
    <t>2 02 35120 11 0000 150</t>
  </si>
  <si>
    <t>2 02 40000 00 0000 150</t>
  </si>
  <si>
    <t>2 02 40014 05 0000 150</t>
  </si>
  <si>
    <t>2 02 49999 05 0000 150</t>
  </si>
  <si>
    <t>Межбюджетные трансферты, передаваемые бюджетам   муниципальных районов на ежемесячное денежное вознаграждеие за классное руководство педагогическим работникам государственных и муниципальных общеобразовательных организаций</t>
  </si>
  <si>
    <t>2 02 25304 05 0000 150</t>
  </si>
  <si>
    <t>Субсидии бюджетам муниципальных районов на организацию бесплатного горячего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</si>
</sst>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topLeftCell="A67" workbookViewId="0">
      <selection activeCell="D18" sqref="D18"/>
    </sheetView>
  </sheetViews>
  <sheetFormatPr defaultRowHeight="12.75" x14ac:dyDescent="0.2"/>
  <cols>
    <col min="1" max="1" width="36.83203125" customWidth="1"/>
    <col min="2" max="2" width="64" customWidth="1"/>
    <col min="3" max="3" width="20" customWidth="1"/>
    <col min="4" max="4" width="19.5" customWidth="1"/>
    <col min="5" max="5" width="21.6640625" customWidth="1"/>
    <col min="6" max="6" width="20" customWidth="1"/>
    <col min="7" max="7" width="19.83203125" customWidth="1"/>
    <col min="8" max="8" width="20.1640625" customWidth="1"/>
    <col min="9" max="9" width="20" customWidth="1"/>
    <col min="10" max="10" width="18.6640625" customWidth="1"/>
    <col min="11" max="11" width="19.83203125" customWidth="1"/>
  </cols>
  <sheetData>
    <row r="1" spans="1:11" ht="25.5" customHeight="1" x14ac:dyDescent="0.2">
      <c r="A1" s="1" t="s">
        <v>0</v>
      </c>
      <c r="B1" s="1" t="s">
        <v>0</v>
      </c>
      <c r="C1" s="11" t="s">
        <v>131</v>
      </c>
      <c r="D1" s="11"/>
      <c r="E1" s="11"/>
      <c r="F1" s="11"/>
      <c r="G1" s="11"/>
      <c r="H1" s="11"/>
      <c r="I1" s="11"/>
      <c r="J1" s="11"/>
      <c r="K1" s="11"/>
    </row>
    <row r="2" spans="1:11" ht="25.9" customHeight="1" x14ac:dyDescent="0.2">
      <c r="A2" s="12" t="s">
        <v>130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5" customHeight="1" x14ac:dyDescent="0.2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28.15" customHeight="1" x14ac:dyDescent="0.2">
      <c r="A4" s="14" t="s">
        <v>2</v>
      </c>
      <c r="B4" s="14" t="s">
        <v>3</v>
      </c>
      <c r="C4" s="14" t="s">
        <v>4</v>
      </c>
      <c r="D4" s="14"/>
      <c r="E4" s="14"/>
      <c r="F4" s="14" t="s">
        <v>5</v>
      </c>
      <c r="G4" s="14"/>
      <c r="H4" s="14"/>
      <c r="I4" s="14" t="s">
        <v>6</v>
      </c>
      <c r="J4" s="14"/>
      <c r="K4" s="14"/>
    </row>
    <row r="5" spans="1:11" ht="28.15" customHeight="1" x14ac:dyDescent="0.2">
      <c r="A5" s="14" t="s">
        <v>0</v>
      </c>
      <c r="B5" s="14" t="s">
        <v>0</v>
      </c>
      <c r="C5" s="2" t="s">
        <v>7</v>
      </c>
      <c r="D5" s="2" t="s">
        <v>8</v>
      </c>
      <c r="E5" s="2" t="s">
        <v>9</v>
      </c>
      <c r="F5" s="2" t="s">
        <v>7</v>
      </c>
      <c r="G5" s="2" t="s">
        <v>8</v>
      </c>
      <c r="H5" s="2" t="s">
        <v>9</v>
      </c>
      <c r="I5" s="2" t="s">
        <v>7</v>
      </c>
      <c r="J5" s="2" t="s">
        <v>8</v>
      </c>
      <c r="K5" s="2" t="s">
        <v>9</v>
      </c>
    </row>
    <row r="6" spans="1:11" ht="14.45" customHeight="1" x14ac:dyDescent="0.2">
      <c r="A6" s="2" t="s">
        <v>10</v>
      </c>
      <c r="B6" s="2" t="s">
        <v>11</v>
      </c>
      <c r="C6" s="2" t="s">
        <v>12</v>
      </c>
      <c r="D6" s="2" t="s">
        <v>13</v>
      </c>
      <c r="E6" s="2" t="s">
        <v>14</v>
      </c>
      <c r="F6" s="2" t="s">
        <v>15</v>
      </c>
      <c r="G6" s="2" t="s">
        <v>16</v>
      </c>
      <c r="H6" s="2" t="s">
        <v>17</v>
      </c>
      <c r="I6" s="2" t="s">
        <v>18</v>
      </c>
      <c r="J6" s="2" t="s">
        <v>19</v>
      </c>
      <c r="K6" s="2" t="s">
        <v>20</v>
      </c>
    </row>
    <row r="7" spans="1:11" ht="27" customHeight="1" x14ac:dyDescent="0.2">
      <c r="A7" s="3" t="s">
        <v>21</v>
      </c>
      <c r="B7" s="4" t="s">
        <v>22</v>
      </c>
      <c r="C7" s="5">
        <f>C8+C14+C17+C22+C25+C30+C33+C36+C41</f>
        <v>52145000</v>
      </c>
      <c r="D7" s="5">
        <f>D17</f>
        <v>2080302.57</v>
      </c>
      <c r="E7" s="5">
        <f>C7+D7</f>
        <v>54225302.57</v>
      </c>
      <c r="F7" s="5">
        <v>39520000</v>
      </c>
      <c r="G7" s="5">
        <v>0</v>
      </c>
      <c r="H7" s="5">
        <v>39520000</v>
      </c>
      <c r="I7" s="5">
        <v>41768000</v>
      </c>
      <c r="J7" s="5">
        <v>0</v>
      </c>
      <c r="K7" s="5">
        <v>41768000</v>
      </c>
    </row>
    <row r="8" spans="1:11" ht="27" customHeight="1" x14ac:dyDescent="0.2">
      <c r="A8" s="3" t="s">
        <v>23</v>
      </c>
      <c r="B8" s="4" t="s">
        <v>24</v>
      </c>
      <c r="C8" s="5">
        <v>27916000</v>
      </c>
      <c r="D8" s="5">
        <v>0</v>
      </c>
      <c r="E8" s="5">
        <v>27916000</v>
      </c>
      <c r="F8" s="5">
        <v>29786000</v>
      </c>
      <c r="G8" s="5">
        <v>0</v>
      </c>
      <c r="H8" s="5">
        <v>29786000</v>
      </c>
      <c r="I8" s="5">
        <v>31990000</v>
      </c>
      <c r="J8" s="5">
        <v>0</v>
      </c>
      <c r="K8" s="5">
        <v>31990000</v>
      </c>
    </row>
    <row r="9" spans="1:11" ht="15" customHeight="1" x14ac:dyDescent="0.2">
      <c r="A9" s="2" t="s">
        <v>25</v>
      </c>
      <c r="B9" s="6" t="s">
        <v>26</v>
      </c>
      <c r="C9" s="7">
        <v>27916000</v>
      </c>
      <c r="D9" s="7">
        <v>0</v>
      </c>
      <c r="E9" s="7">
        <v>27916000</v>
      </c>
      <c r="F9" s="7">
        <v>29786000</v>
      </c>
      <c r="G9" s="7">
        <v>0</v>
      </c>
      <c r="H9" s="7">
        <v>29786000</v>
      </c>
      <c r="I9" s="7">
        <v>31990000</v>
      </c>
      <c r="J9" s="7">
        <v>0</v>
      </c>
      <c r="K9" s="7">
        <v>31990000</v>
      </c>
    </row>
    <row r="10" spans="1:11" ht="96.6" customHeight="1" x14ac:dyDescent="0.2">
      <c r="A10" s="2" t="s">
        <v>27</v>
      </c>
      <c r="B10" s="6" t="s">
        <v>28</v>
      </c>
      <c r="C10" s="7">
        <v>26953000</v>
      </c>
      <c r="D10" s="7">
        <v>0</v>
      </c>
      <c r="E10" s="7">
        <v>26953000</v>
      </c>
      <c r="F10" s="7">
        <v>28759000</v>
      </c>
      <c r="G10" s="7">
        <v>0</v>
      </c>
      <c r="H10" s="7">
        <v>28759000</v>
      </c>
      <c r="I10" s="7">
        <v>30888000</v>
      </c>
      <c r="J10" s="7">
        <v>0</v>
      </c>
      <c r="K10" s="7">
        <v>30888000</v>
      </c>
    </row>
    <row r="11" spans="1:11" ht="144.4" customHeight="1" x14ac:dyDescent="0.2">
      <c r="A11" s="2" t="s">
        <v>29</v>
      </c>
      <c r="B11" s="6" t="s">
        <v>30</v>
      </c>
      <c r="C11" s="7">
        <v>600000</v>
      </c>
      <c r="D11" s="7">
        <v>0</v>
      </c>
      <c r="E11" s="7">
        <v>600000</v>
      </c>
      <c r="F11" s="7">
        <v>640000</v>
      </c>
      <c r="G11" s="7">
        <v>0</v>
      </c>
      <c r="H11" s="7">
        <v>640000</v>
      </c>
      <c r="I11" s="7">
        <v>687000</v>
      </c>
      <c r="J11" s="7">
        <v>0</v>
      </c>
      <c r="K11" s="7">
        <v>687000</v>
      </c>
    </row>
    <row r="12" spans="1:11" ht="64.5" customHeight="1" x14ac:dyDescent="0.2">
      <c r="A12" s="2" t="s">
        <v>31</v>
      </c>
      <c r="B12" s="6" t="s">
        <v>32</v>
      </c>
      <c r="C12" s="7">
        <v>303000</v>
      </c>
      <c r="D12" s="7">
        <v>0</v>
      </c>
      <c r="E12" s="7">
        <v>303000</v>
      </c>
      <c r="F12" s="7">
        <v>323000</v>
      </c>
      <c r="G12" s="7">
        <v>0</v>
      </c>
      <c r="H12" s="7">
        <v>323000</v>
      </c>
      <c r="I12" s="7">
        <v>347000</v>
      </c>
      <c r="J12" s="7">
        <v>0</v>
      </c>
      <c r="K12" s="7">
        <v>347000</v>
      </c>
    </row>
    <row r="13" spans="1:11" ht="112.35" customHeight="1" x14ac:dyDescent="0.2">
      <c r="A13" s="2" t="s">
        <v>33</v>
      </c>
      <c r="B13" s="6" t="s">
        <v>34</v>
      </c>
      <c r="C13" s="7">
        <v>60000</v>
      </c>
      <c r="D13" s="7">
        <v>0</v>
      </c>
      <c r="E13" s="7">
        <v>60000</v>
      </c>
      <c r="F13" s="7">
        <v>64000</v>
      </c>
      <c r="G13" s="7">
        <v>0</v>
      </c>
      <c r="H13" s="7">
        <v>64000</v>
      </c>
      <c r="I13" s="7">
        <v>68000</v>
      </c>
      <c r="J13" s="7">
        <v>0</v>
      </c>
      <c r="K13" s="7">
        <v>68000</v>
      </c>
    </row>
    <row r="14" spans="1:11" ht="48.95" customHeight="1" x14ac:dyDescent="0.2">
      <c r="A14" s="3" t="s">
        <v>35</v>
      </c>
      <c r="B14" s="4" t="s">
        <v>36</v>
      </c>
      <c r="C14" s="5">
        <v>6195000</v>
      </c>
      <c r="D14" s="5">
        <v>0</v>
      </c>
      <c r="E14" s="5">
        <v>6195000</v>
      </c>
      <c r="F14" s="5">
        <v>6146000</v>
      </c>
      <c r="G14" s="5">
        <v>0</v>
      </c>
      <c r="H14" s="5">
        <v>6146000</v>
      </c>
      <c r="I14" s="5">
        <v>6114000</v>
      </c>
      <c r="J14" s="5">
        <v>0</v>
      </c>
      <c r="K14" s="5">
        <v>6114000</v>
      </c>
    </row>
    <row r="15" spans="1:11" ht="32.25" customHeight="1" x14ac:dyDescent="0.2">
      <c r="A15" s="2" t="s">
        <v>37</v>
      </c>
      <c r="B15" s="6" t="s">
        <v>38</v>
      </c>
      <c r="C15" s="7">
        <v>6195000</v>
      </c>
      <c r="D15" s="7">
        <v>0</v>
      </c>
      <c r="E15" s="7">
        <v>6195000</v>
      </c>
      <c r="F15" s="7">
        <v>6146000</v>
      </c>
      <c r="G15" s="7">
        <v>0</v>
      </c>
      <c r="H15" s="7">
        <v>6146000</v>
      </c>
      <c r="I15" s="7">
        <v>6114000</v>
      </c>
      <c r="J15" s="7">
        <v>0</v>
      </c>
      <c r="K15" s="7">
        <v>6114000</v>
      </c>
    </row>
    <row r="16" spans="1:11" ht="96.6" customHeight="1" x14ac:dyDescent="0.2">
      <c r="A16" s="2" t="s">
        <v>39</v>
      </c>
      <c r="B16" s="6" t="s">
        <v>40</v>
      </c>
      <c r="C16" s="7">
        <v>-351200</v>
      </c>
      <c r="D16" s="7">
        <v>0</v>
      </c>
      <c r="E16" s="7">
        <v>-351200</v>
      </c>
      <c r="F16" s="7">
        <v>-341000</v>
      </c>
      <c r="G16" s="7">
        <v>0</v>
      </c>
      <c r="H16" s="7">
        <v>-341000</v>
      </c>
      <c r="I16" s="7">
        <v>-345100</v>
      </c>
      <c r="J16" s="7">
        <v>0</v>
      </c>
      <c r="K16" s="7">
        <v>-345100</v>
      </c>
    </row>
    <row r="17" spans="1:11" ht="27" customHeight="1" x14ac:dyDescent="0.2">
      <c r="A17" s="3" t="s">
        <v>41</v>
      </c>
      <c r="B17" s="4" t="s">
        <v>42</v>
      </c>
      <c r="C17" s="5">
        <v>1818000</v>
      </c>
      <c r="D17" s="5">
        <f>D18</f>
        <v>2080302.57</v>
      </c>
      <c r="E17" s="5">
        <f>C17+D17</f>
        <v>3898302.5700000003</v>
      </c>
      <c r="F17" s="5">
        <v>1880000</v>
      </c>
      <c r="G17" s="5">
        <v>0</v>
      </c>
      <c r="H17" s="5">
        <v>1880000</v>
      </c>
      <c r="I17" s="5">
        <v>1945000</v>
      </c>
      <c r="J17" s="5">
        <v>0</v>
      </c>
      <c r="K17" s="5">
        <v>1945000</v>
      </c>
    </row>
    <row r="18" spans="1:11" ht="27" customHeight="1" x14ac:dyDescent="0.2">
      <c r="A18" s="2" t="s">
        <v>43</v>
      </c>
      <c r="B18" s="6" t="s">
        <v>44</v>
      </c>
      <c r="C18" s="7">
        <v>1101000</v>
      </c>
      <c r="D18" s="7">
        <f>D19</f>
        <v>2080302.57</v>
      </c>
      <c r="E18" s="5">
        <f t="shared" ref="E18:E19" si="0">C18+D18</f>
        <v>3181302.5700000003</v>
      </c>
      <c r="F18" s="7">
        <v>1113000</v>
      </c>
      <c r="G18" s="7">
        <v>0</v>
      </c>
      <c r="H18" s="7">
        <v>1113000</v>
      </c>
      <c r="I18" s="7">
        <v>1124000</v>
      </c>
      <c r="J18" s="7">
        <v>0</v>
      </c>
      <c r="K18" s="7">
        <v>1124000</v>
      </c>
    </row>
    <row r="19" spans="1:11" ht="27.75" customHeight="1" x14ac:dyDescent="0.2">
      <c r="A19" s="2" t="s">
        <v>45</v>
      </c>
      <c r="B19" s="6" t="s">
        <v>44</v>
      </c>
      <c r="C19" s="7">
        <v>1101000</v>
      </c>
      <c r="D19" s="7">
        <v>2080302.57</v>
      </c>
      <c r="E19" s="5">
        <f t="shared" si="0"/>
        <v>3181302.5700000003</v>
      </c>
      <c r="F19" s="7">
        <v>1113000</v>
      </c>
      <c r="G19" s="7">
        <v>0</v>
      </c>
      <c r="H19" s="7">
        <v>1113000</v>
      </c>
      <c r="I19" s="7">
        <v>1124000</v>
      </c>
      <c r="J19" s="7">
        <v>0</v>
      </c>
      <c r="K19" s="7">
        <v>1124000</v>
      </c>
    </row>
    <row r="20" spans="1:11" ht="32.25" customHeight="1" x14ac:dyDescent="0.2">
      <c r="A20" s="2" t="s">
        <v>46</v>
      </c>
      <c r="B20" s="6" t="s">
        <v>47</v>
      </c>
      <c r="C20" s="7">
        <v>717000</v>
      </c>
      <c r="D20" s="7">
        <v>0</v>
      </c>
      <c r="E20" s="7">
        <v>717000</v>
      </c>
      <c r="F20" s="7">
        <v>767000</v>
      </c>
      <c r="G20" s="7">
        <v>0</v>
      </c>
      <c r="H20" s="7">
        <v>767000</v>
      </c>
      <c r="I20" s="7">
        <v>821000</v>
      </c>
      <c r="J20" s="7">
        <v>0</v>
      </c>
      <c r="K20" s="7">
        <v>821000</v>
      </c>
    </row>
    <row r="21" spans="1:11" ht="48.95" customHeight="1" x14ac:dyDescent="0.2">
      <c r="A21" s="2" t="s">
        <v>48</v>
      </c>
      <c r="B21" s="6" t="s">
        <v>49</v>
      </c>
      <c r="C21" s="7">
        <v>717000</v>
      </c>
      <c r="D21" s="7">
        <v>0</v>
      </c>
      <c r="E21" s="7">
        <v>717000</v>
      </c>
      <c r="F21" s="7">
        <v>767000</v>
      </c>
      <c r="G21" s="7">
        <v>0</v>
      </c>
      <c r="H21" s="7">
        <v>767000</v>
      </c>
      <c r="I21" s="7">
        <v>821000</v>
      </c>
      <c r="J21" s="7">
        <v>0</v>
      </c>
      <c r="K21" s="7">
        <v>821000</v>
      </c>
    </row>
    <row r="22" spans="1:11" ht="15" customHeight="1" x14ac:dyDescent="0.2">
      <c r="A22" s="3" t="s">
        <v>50</v>
      </c>
      <c r="B22" s="4" t="s">
        <v>51</v>
      </c>
      <c r="C22" s="5">
        <v>330000</v>
      </c>
      <c r="D22" s="5">
        <v>0</v>
      </c>
      <c r="E22" s="5">
        <v>330000</v>
      </c>
      <c r="F22" s="5">
        <v>335000</v>
      </c>
      <c r="G22" s="5">
        <v>0</v>
      </c>
      <c r="H22" s="5">
        <v>335000</v>
      </c>
      <c r="I22" s="5">
        <v>340000</v>
      </c>
      <c r="J22" s="5">
        <v>0</v>
      </c>
      <c r="K22" s="5">
        <v>340000</v>
      </c>
    </row>
    <row r="23" spans="1:11" ht="32.25" customHeight="1" x14ac:dyDescent="0.2">
      <c r="A23" s="2" t="s">
        <v>52</v>
      </c>
      <c r="B23" s="6" t="s">
        <v>53</v>
      </c>
      <c r="C23" s="7">
        <v>330000</v>
      </c>
      <c r="D23" s="7">
        <v>0</v>
      </c>
      <c r="E23" s="7">
        <v>330000</v>
      </c>
      <c r="F23" s="7">
        <v>335000</v>
      </c>
      <c r="G23" s="7">
        <v>0</v>
      </c>
      <c r="H23" s="7">
        <v>335000</v>
      </c>
      <c r="I23" s="7">
        <v>340000</v>
      </c>
      <c r="J23" s="7">
        <v>0</v>
      </c>
      <c r="K23" s="7">
        <v>340000</v>
      </c>
    </row>
    <row r="24" spans="1:11" ht="64.5" customHeight="1" x14ac:dyDescent="0.2">
      <c r="A24" s="2" t="s">
        <v>54</v>
      </c>
      <c r="B24" s="6" t="s">
        <v>55</v>
      </c>
      <c r="C24" s="7">
        <v>330000</v>
      </c>
      <c r="D24" s="7">
        <v>0</v>
      </c>
      <c r="E24" s="7">
        <v>330000</v>
      </c>
      <c r="F24" s="7">
        <v>335000</v>
      </c>
      <c r="G24" s="7">
        <v>0</v>
      </c>
      <c r="H24" s="7">
        <v>335000</v>
      </c>
      <c r="I24" s="7">
        <v>340000</v>
      </c>
      <c r="J24" s="7">
        <v>0</v>
      </c>
      <c r="K24" s="7">
        <v>340000</v>
      </c>
    </row>
    <row r="25" spans="1:11" ht="48.95" customHeight="1" x14ac:dyDescent="0.2">
      <c r="A25" s="3" t="s">
        <v>56</v>
      </c>
      <c r="B25" s="4" t="s">
        <v>57</v>
      </c>
      <c r="C25" s="5">
        <v>458000</v>
      </c>
      <c r="D25" s="5">
        <v>0</v>
      </c>
      <c r="E25" s="5">
        <v>458000</v>
      </c>
      <c r="F25" s="5">
        <v>458000</v>
      </c>
      <c r="G25" s="5">
        <v>0</v>
      </c>
      <c r="H25" s="5">
        <v>458000</v>
      </c>
      <c r="I25" s="5">
        <v>458000</v>
      </c>
      <c r="J25" s="5">
        <v>0</v>
      </c>
      <c r="K25" s="5">
        <v>458000</v>
      </c>
    </row>
    <row r="26" spans="1:11" ht="112.35" customHeight="1" x14ac:dyDescent="0.2">
      <c r="A26" s="2" t="s">
        <v>58</v>
      </c>
      <c r="B26" s="6" t="s">
        <v>59</v>
      </c>
      <c r="C26" s="7">
        <v>458000</v>
      </c>
      <c r="D26" s="7">
        <v>0</v>
      </c>
      <c r="E26" s="7">
        <v>458000</v>
      </c>
      <c r="F26" s="7">
        <v>458000</v>
      </c>
      <c r="G26" s="7">
        <v>0</v>
      </c>
      <c r="H26" s="7">
        <v>458000</v>
      </c>
      <c r="I26" s="7">
        <v>458000</v>
      </c>
      <c r="J26" s="7">
        <v>0</v>
      </c>
      <c r="K26" s="7">
        <v>458000</v>
      </c>
    </row>
    <row r="27" spans="1:11" ht="112.35" customHeight="1" x14ac:dyDescent="0.2">
      <c r="A27" s="2" t="s">
        <v>60</v>
      </c>
      <c r="B27" s="6" t="s">
        <v>61</v>
      </c>
      <c r="C27" s="7">
        <v>229000</v>
      </c>
      <c r="D27" s="7">
        <v>0</v>
      </c>
      <c r="E27" s="7">
        <v>229000</v>
      </c>
      <c r="F27" s="7">
        <v>229000</v>
      </c>
      <c r="G27" s="7">
        <v>0</v>
      </c>
      <c r="H27" s="7">
        <v>229000</v>
      </c>
      <c r="I27" s="7">
        <v>229000</v>
      </c>
      <c r="J27" s="7">
        <v>0</v>
      </c>
      <c r="K27" s="7">
        <v>229000</v>
      </c>
    </row>
    <row r="28" spans="1:11" ht="96.6" customHeight="1" x14ac:dyDescent="0.2">
      <c r="A28" s="2" t="s">
        <v>62</v>
      </c>
      <c r="B28" s="6" t="s">
        <v>63</v>
      </c>
      <c r="C28" s="7">
        <v>112000</v>
      </c>
      <c r="D28" s="7">
        <v>0</v>
      </c>
      <c r="E28" s="7">
        <v>112000</v>
      </c>
      <c r="F28" s="7">
        <v>112000</v>
      </c>
      <c r="G28" s="7">
        <v>0</v>
      </c>
      <c r="H28" s="7">
        <v>112000</v>
      </c>
      <c r="I28" s="7">
        <v>112000</v>
      </c>
      <c r="J28" s="7">
        <v>0</v>
      </c>
      <c r="K28" s="7">
        <v>112000</v>
      </c>
    </row>
    <row r="29" spans="1:11" ht="96.6" customHeight="1" x14ac:dyDescent="0.2">
      <c r="A29" s="2" t="s">
        <v>64</v>
      </c>
      <c r="B29" s="6" t="s">
        <v>65</v>
      </c>
      <c r="C29" s="7">
        <v>117000</v>
      </c>
      <c r="D29" s="7">
        <v>0</v>
      </c>
      <c r="E29" s="7">
        <v>117000</v>
      </c>
      <c r="F29" s="7">
        <v>117000</v>
      </c>
      <c r="G29" s="7">
        <v>0</v>
      </c>
      <c r="H29" s="7">
        <v>117000</v>
      </c>
      <c r="I29" s="7">
        <v>117000</v>
      </c>
      <c r="J29" s="7">
        <v>0</v>
      </c>
      <c r="K29" s="7">
        <v>117000</v>
      </c>
    </row>
    <row r="30" spans="1:11" ht="32.25" customHeight="1" x14ac:dyDescent="0.2">
      <c r="A30" s="3" t="s">
        <v>66</v>
      </c>
      <c r="B30" s="4" t="s">
        <v>67</v>
      </c>
      <c r="C30" s="5">
        <v>15000</v>
      </c>
      <c r="D30" s="5">
        <v>0</v>
      </c>
      <c r="E30" s="5">
        <v>15000</v>
      </c>
      <c r="F30" s="5">
        <v>17000</v>
      </c>
      <c r="G30" s="5">
        <v>0</v>
      </c>
      <c r="H30" s="5">
        <v>17000</v>
      </c>
      <c r="I30" s="5">
        <v>18000</v>
      </c>
      <c r="J30" s="5">
        <v>0</v>
      </c>
      <c r="K30" s="5">
        <v>18000</v>
      </c>
    </row>
    <row r="31" spans="1:11" ht="32.25" customHeight="1" x14ac:dyDescent="0.2">
      <c r="A31" s="2" t="s">
        <v>68</v>
      </c>
      <c r="B31" s="6" t="s">
        <v>69</v>
      </c>
      <c r="C31" s="7">
        <v>15000</v>
      </c>
      <c r="D31" s="7">
        <v>0</v>
      </c>
      <c r="E31" s="7">
        <v>15000</v>
      </c>
      <c r="F31" s="7">
        <v>17000</v>
      </c>
      <c r="G31" s="7">
        <v>0</v>
      </c>
      <c r="H31" s="7">
        <v>17000</v>
      </c>
      <c r="I31" s="7">
        <v>18000</v>
      </c>
      <c r="J31" s="7">
        <v>0</v>
      </c>
      <c r="K31" s="7">
        <v>18000</v>
      </c>
    </row>
    <row r="32" spans="1:11" ht="32.25" customHeight="1" x14ac:dyDescent="0.2">
      <c r="A32" s="2" t="s">
        <v>70</v>
      </c>
      <c r="B32" s="6" t="s">
        <v>71</v>
      </c>
      <c r="C32" s="7">
        <v>2000</v>
      </c>
      <c r="D32" s="7">
        <v>0</v>
      </c>
      <c r="E32" s="7">
        <v>2000</v>
      </c>
      <c r="F32" s="7">
        <v>3000</v>
      </c>
      <c r="G32" s="7">
        <v>0</v>
      </c>
      <c r="H32" s="7">
        <v>3000</v>
      </c>
      <c r="I32" s="7">
        <v>4000</v>
      </c>
      <c r="J32" s="7">
        <v>0</v>
      </c>
      <c r="K32" s="7">
        <v>4000</v>
      </c>
    </row>
    <row r="33" spans="1:11" ht="48.95" customHeight="1" x14ac:dyDescent="0.2">
      <c r="A33" s="3" t="s">
        <v>72</v>
      </c>
      <c r="B33" s="4" t="s">
        <v>73</v>
      </c>
      <c r="C33" s="5">
        <v>423000</v>
      </c>
      <c r="D33" s="5">
        <v>0</v>
      </c>
      <c r="E33" s="5">
        <v>423000</v>
      </c>
      <c r="F33" s="5">
        <v>423000</v>
      </c>
      <c r="G33" s="5">
        <v>0</v>
      </c>
      <c r="H33" s="5">
        <v>423000</v>
      </c>
      <c r="I33" s="5">
        <v>423000</v>
      </c>
      <c r="J33" s="5">
        <v>0</v>
      </c>
      <c r="K33" s="5">
        <v>423000</v>
      </c>
    </row>
    <row r="34" spans="1:11" ht="15" customHeight="1" x14ac:dyDescent="0.2">
      <c r="A34" s="2" t="s">
        <v>74</v>
      </c>
      <c r="B34" s="6" t="s">
        <v>75</v>
      </c>
      <c r="C34" s="7">
        <v>423000</v>
      </c>
      <c r="D34" s="7">
        <v>0</v>
      </c>
      <c r="E34" s="7">
        <v>423000</v>
      </c>
      <c r="F34" s="7">
        <v>423000</v>
      </c>
      <c r="G34" s="7">
        <v>0</v>
      </c>
      <c r="H34" s="7">
        <v>423000</v>
      </c>
      <c r="I34" s="7">
        <v>423000</v>
      </c>
      <c r="J34" s="7">
        <v>0</v>
      </c>
      <c r="K34" s="7">
        <v>423000</v>
      </c>
    </row>
    <row r="35" spans="1:11" ht="48.95" customHeight="1" x14ac:dyDescent="0.2">
      <c r="A35" s="2" t="s">
        <v>76</v>
      </c>
      <c r="B35" s="6" t="s">
        <v>77</v>
      </c>
      <c r="C35" s="7">
        <v>423000</v>
      </c>
      <c r="D35" s="7">
        <v>0</v>
      </c>
      <c r="E35" s="7">
        <v>423000</v>
      </c>
      <c r="F35" s="7">
        <v>423000</v>
      </c>
      <c r="G35" s="7">
        <v>0</v>
      </c>
      <c r="H35" s="7">
        <v>423000</v>
      </c>
      <c r="I35" s="7">
        <v>423000</v>
      </c>
      <c r="J35" s="7">
        <v>0</v>
      </c>
      <c r="K35" s="7">
        <v>423000</v>
      </c>
    </row>
    <row r="36" spans="1:11" ht="32.25" customHeight="1" x14ac:dyDescent="0.2">
      <c r="A36" s="3" t="s">
        <v>78</v>
      </c>
      <c r="B36" s="4" t="s">
        <v>79</v>
      </c>
      <c r="C36" s="5">
        <f>C37+C39</f>
        <v>14670000</v>
      </c>
      <c r="D36" s="5">
        <f>D37</f>
        <v>0</v>
      </c>
      <c r="E36" s="5">
        <f>C36+D36</f>
        <v>14670000</v>
      </c>
      <c r="F36" s="5">
        <v>150000</v>
      </c>
      <c r="G36" s="5">
        <v>0</v>
      </c>
      <c r="H36" s="5">
        <v>150000</v>
      </c>
      <c r="I36" s="5">
        <v>150000</v>
      </c>
      <c r="J36" s="5">
        <v>0</v>
      </c>
      <c r="K36" s="5">
        <v>150000</v>
      </c>
    </row>
    <row r="37" spans="1:11" ht="96.6" customHeight="1" x14ac:dyDescent="0.2">
      <c r="A37" s="2" t="s">
        <v>80</v>
      </c>
      <c r="B37" s="6" t="s">
        <v>81</v>
      </c>
      <c r="C37" s="7">
        <f>C38</f>
        <v>14605000</v>
      </c>
      <c r="D37" s="7">
        <f>D38</f>
        <v>0</v>
      </c>
      <c r="E37" s="5">
        <f t="shared" ref="E37:E38" si="1">C37+D37</f>
        <v>14605000</v>
      </c>
      <c r="F37" s="7">
        <v>85000</v>
      </c>
      <c r="G37" s="7">
        <v>0</v>
      </c>
      <c r="H37" s="7">
        <v>85000</v>
      </c>
      <c r="I37" s="7">
        <v>85000</v>
      </c>
      <c r="J37" s="7">
        <v>0</v>
      </c>
      <c r="K37" s="7">
        <v>85000</v>
      </c>
    </row>
    <row r="38" spans="1:11" ht="64.5" customHeight="1" x14ac:dyDescent="0.2">
      <c r="A38" s="2" t="s">
        <v>82</v>
      </c>
      <c r="B38" s="6" t="s">
        <v>83</v>
      </c>
      <c r="C38" s="7">
        <v>14605000</v>
      </c>
      <c r="D38" s="7"/>
      <c r="E38" s="5">
        <f t="shared" si="1"/>
        <v>14605000</v>
      </c>
      <c r="F38" s="7">
        <v>85000</v>
      </c>
      <c r="G38" s="7">
        <v>0</v>
      </c>
      <c r="H38" s="7">
        <v>85000</v>
      </c>
      <c r="I38" s="7">
        <v>85000</v>
      </c>
      <c r="J38" s="7">
        <v>0</v>
      </c>
      <c r="K38" s="7">
        <v>85000</v>
      </c>
    </row>
    <row r="39" spans="1:11" ht="32.25" customHeight="1" x14ac:dyDescent="0.2">
      <c r="A39" s="2" t="s">
        <v>84</v>
      </c>
      <c r="B39" s="6" t="s">
        <v>85</v>
      </c>
      <c r="C39" s="7">
        <v>65000</v>
      </c>
      <c r="D39" s="7">
        <v>0</v>
      </c>
      <c r="E39" s="7">
        <v>65000</v>
      </c>
      <c r="F39" s="7">
        <v>65000</v>
      </c>
      <c r="G39" s="7">
        <v>0</v>
      </c>
      <c r="H39" s="7">
        <v>65000</v>
      </c>
      <c r="I39" s="7">
        <v>65000</v>
      </c>
      <c r="J39" s="7">
        <v>0</v>
      </c>
      <c r="K39" s="7">
        <v>65000</v>
      </c>
    </row>
    <row r="40" spans="1:11" ht="64.5" customHeight="1" x14ac:dyDescent="0.2">
      <c r="A40" s="2" t="s">
        <v>86</v>
      </c>
      <c r="B40" s="6" t="s">
        <v>87</v>
      </c>
      <c r="C40" s="7">
        <v>65000</v>
      </c>
      <c r="D40" s="7">
        <v>0</v>
      </c>
      <c r="E40" s="7">
        <v>65000</v>
      </c>
      <c r="F40" s="7">
        <v>65000</v>
      </c>
      <c r="G40" s="7">
        <v>0</v>
      </c>
      <c r="H40" s="7">
        <v>65000</v>
      </c>
      <c r="I40" s="7">
        <v>65000</v>
      </c>
      <c r="J40" s="7">
        <v>0</v>
      </c>
      <c r="K40" s="7">
        <v>65000</v>
      </c>
    </row>
    <row r="41" spans="1:11" ht="15" customHeight="1" x14ac:dyDescent="0.2">
      <c r="A41" s="3" t="s">
        <v>88</v>
      </c>
      <c r="B41" s="4" t="s">
        <v>89</v>
      </c>
      <c r="C41" s="5">
        <v>320000</v>
      </c>
      <c r="D41" s="5">
        <v>0</v>
      </c>
      <c r="E41" s="5">
        <v>320000</v>
      </c>
      <c r="F41" s="5">
        <v>325000</v>
      </c>
      <c r="G41" s="5">
        <v>0</v>
      </c>
      <c r="H41" s="5">
        <v>325000</v>
      </c>
      <c r="I41" s="5">
        <v>330000</v>
      </c>
      <c r="J41" s="5">
        <v>0</v>
      </c>
      <c r="K41" s="5">
        <v>330000</v>
      </c>
    </row>
    <row r="42" spans="1:11" ht="80.099999999999994" customHeight="1" x14ac:dyDescent="0.2">
      <c r="A42" s="2" t="s">
        <v>90</v>
      </c>
      <c r="B42" s="6" t="s">
        <v>91</v>
      </c>
      <c r="C42" s="7">
        <v>264000</v>
      </c>
      <c r="D42" s="7">
        <v>0</v>
      </c>
      <c r="E42" s="7">
        <v>264000</v>
      </c>
      <c r="F42" s="7">
        <v>269000</v>
      </c>
      <c r="G42" s="7">
        <v>0</v>
      </c>
      <c r="H42" s="7">
        <v>269000</v>
      </c>
      <c r="I42" s="7">
        <v>274000</v>
      </c>
      <c r="J42" s="7">
        <v>0</v>
      </c>
      <c r="K42" s="7">
        <v>274000</v>
      </c>
    </row>
    <row r="43" spans="1:11" ht="96.6" customHeight="1" x14ac:dyDescent="0.2">
      <c r="A43" s="2" t="s">
        <v>92</v>
      </c>
      <c r="B43" s="6" t="s">
        <v>93</v>
      </c>
      <c r="C43" s="7">
        <v>15000</v>
      </c>
      <c r="D43" s="7">
        <v>0</v>
      </c>
      <c r="E43" s="7">
        <v>15000</v>
      </c>
      <c r="F43" s="7">
        <v>16000</v>
      </c>
      <c r="G43" s="7">
        <v>0</v>
      </c>
      <c r="H43" s="7">
        <v>16000</v>
      </c>
      <c r="I43" s="7">
        <v>17000</v>
      </c>
      <c r="J43" s="7">
        <v>0</v>
      </c>
      <c r="K43" s="7">
        <v>17000</v>
      </c>
    </row>
    <row r="44" spans="1:11" ht="96.6" customHeight="1" x14ac:dyDescent="0.2">
      <c r="A44" s="2" t="s">
        <v>94</v>
      </c>
      <c r="B44" s="6" t="s">
        <v>95</v>
      </c>
      <c r="C44" s="7">
        <v>1000</v>
      </c>
      <c r="D44" s="7">
        <v>0</v>
      </c>
      <c r="E44" s="7">
        <v>1000</v>
      </c>
      <c r="F44" s="7">
        <v>1000</v>
      </c>
      <c r="G44" s="7">
        <v>0</v>
      </c>
      <c r="H44" s="7">
        <v>1000</v>
      </c>
      <c r="I44" s="7">
        <v>1000</v>
      </c>
      <c r="J44" s="7">
        <v>0</v>
      </c>
      <c r="K44" s="7">
        <v>1000</v>
      </c>
    </row>
    <row r="45" spans="1:11" ht="112.35" customHeight="1" x14ac:dyDescent="0.2">
      <c r="A45" s="2" t="s">
        <v>96</v>
      </c>
      <c r="B45" s="6" t="s">
        <v>97</v>
      </c>
      <c r="C45" s="7">
        <v>15000</v>
      </c>
      <c r="D45" s="7">
        <v>0</v>
      </c>
      <c r="E45" s="7">
        <v>15000</v>
      </c>
      <c r="F45" s="7">
        <v>16000</v>
      </c>
      <c r="G45" s="7">
        <v>0</v>
      </c>
      <c r="H45" s="7">
        <v>16000</v>
      </c>
      <c r="I45" s="7">
        <v>17000</v>
      </c>
      <c r="J45" s="7">
        <v>0</v>
      </c>
      <c r="K45" s="7">
        <v>17000</v>
      </c>
    </row>
    <row r="46" spans="1:11" ht="112.35" customHeight="1" x14ac:dyDescent="0.2">
      <c r="A46" s="2" t="s">
        <v>98</v>
      </c>
      <c r="B46" s="6" t="s">
        <v>99</v>
      </c>
      <c r="C46" s="7">
        <v>30000</v>
      </c>
      <c r="D46" s="7">
        <v>0</v>
      </c>
      <c r="E46" s="7">
        <v>30000</v>
      </c>
      <c r="F46" s="7">
        <v>30000</v>
      </c>
      <c r="G46" s="7">
        <v>0</v>
      </c>
      <c r="H46" s="7">
        <v>30000</v>
      </c>
      <c r="I46" s="7">
        <v>30000</v>
      </c>
      <c r="J46" s="7">
        <v>0</v>
      </c>
      <c r="K46" s="7">
        <v>30000</v>
      </c>
    </row>
    <row r="47" spans="1:11" ht="80.099999999999994" customHeight="1" x14ac:dyDescent="0.2">
      <c r="A47" s="2" t="s">
        <v>100</v>
      </c>
      <c r="B47" s="6" t="s">
        <v>101</v>
      </c>
      <c r="C47" s="7">
        <v>30000</v>
      </c>
      <c r="D47" s="7">
        <v>0</v>
      </c>
      <c r="E47" s="7">
        <v>30000</v>
      </c>
      <c r="F47" s="7">
        <v>30000</v>
      </c>
      <c r="G47" s="7">
        <v>0</v>
      </c>
      <c r="H47" s="7">
        <v>30000</v>
      </c>
      <c r="I47" s="7">
        <v>30000</v>
      </c>
      <c r="J47" s="7">
        <v>0</v>
      </c>
      <c r="K47" s="7">
        <v>30000</v>
      </c>
    </row>
    <row r="48" spans="1:11" ht="48.95" customHeight="1" x14ac:dyDescent="0.2">
      <c r="A48" s="2" t="s">
        <v>102</v>
      </c>
      <c r="B48" s="6" t="s">
        <v>103</v>
      </c>
      <c r="C48" s="7">
        <v>26000</v>
      </c>
      <c r="D48" s="7">
        <v>0</v>
      </c>
      <c r="E48" s="7">
        <v>26000</v>
      </c>
      <c r="F48" s="7">
        <v>26000</v>
      </c>
      <c r="G48" s="7">
        <v>0</v>
      </c>
      <c r="H48" s="7">
        <v>26000</v>
      </c>
      <c r="I48" s="7">
        <v>26000</v>
      </c>
      <c r="J48" s="7">
        <v>0</v>
      </c>
      <c r="K48" s="7">
        <v>26000</v>
      </c>
    </row>
    <row r="49" spans="1:11" ht="80.099999999999994" customHeight="1" x14ac:dyDescent="0.2">
      <c r="A49" s="2" t="s">
        <v>104</v>
      </c>
      <c r="B49" s="6" t="s">
        <v>105</v>
      </c>
      <c r="C49" s="7">
        <v>25000</v>
      </c>
      <c r="D49" s="7">
        <v>0</v>
      </c>
      <c r="E49" s="7">
        <v>25000</v>
      </c>
      <c r="F49" s="7">
        <v>25000</v>
      </c>
      <c r="G49" s="7">
        <v>0</v>
      </c>
      <c r="H49" s="7">
        <v>25000</v>
      </c>
      <c r="I49" s="7">
        <v>25000</v>
      </c>
      <c r="J49" s="7">
        <v>0</v>
      </c>
      <c r="K49" s="7">
        <v>25000</v>
      </c>
    </row>
    <row r="50" spans="1:11" ht="20.25" customHeight="1" x14ac:dyDescent="0.2">
      <c r="A50" s="3" t="s">
        <v>106</v>
      </c>
      <c r="B50" s="4" t="s">
        <v>107</v>
      </c>
      <c r="C50" s="5">
        <f>C51</f>
        <v>135239339.13</v>
      </c>
      <c r="D50" s="5">
        <f>D51</f>
        <v>3469829.46</v>
      </c>
      <c r="E50" s="5">
        <f>C50+D50</f>
        <v>138709168.59</v>
      </c>
      <c r="F50" s="5">
        <v>112528283.40000001</v>
      </c>
      <c r="G50" s="5">
        <v>0</v>
      </c>
      <c r="H50" s="5">
        <v>112528283.40000001</v>
      </c>
      <c r="I50" s="5">
        <v>129380260.40000001</v>
      </c>
      <c r="J50" s="5">
        <f>J51</f>
        <v>0</v>
      </c>
      <c r="K50" s="5">
        <f>I50+J50</f>
        <v>129380260.40000001</v>
      </c>
    </row>
    <row r="51" spans="1:11" ht="48.95" customHeight="1" x14ac:dyDescent="0.2">
      <c r="A51" s="3" t="s">
        <v>108</v>
      </c>
      <c r="B51" s="4" t="s">
        <v>109</v>
      </c>
      <c r="C51" s="5">
        <f>C52+C54+C56+C63+C70</f>
        <v>135239339.13</v>
      </c>
      <c r="D51" s="5">
        <f>D56+D54+D63+D70</f>
        <v>3469829.46</v>
      </c>
      <c r="E51" s="5">
        <f>C51+D51</f>
        <v>138709168.59</v>
      </c>
      <c r="F51" s="5">
        <v>112528283.40000001</v>
      </c>
      <c r="G51" s="5">
        <v>0</v>
      </c>
      <c r="H51" s="5">
        <v>112528283.40000001</v>
      </c>
      <c r="I51" s="5">
        <v>129380260.40000001</v>
      </c>
      <c r="J51" s="5">
        <f>J56</f>
        <v>0</v>
      </c>
      <c r="K51" s="5">
        <f>I51+J51</f>
        <v>129380260.40000001</v>
      </c>
    </row>
    <row r="52" spans="1:11" ht="32.25" customHeight="1" x14ac:dyDescent="0.2">
      <c r="A52" s="2" t="s">
        <v>110</v>
      </c>
      <c r="B52" s="6" t="s">
        <v>111</v>
      </c>
      <c r="C52" s="7">
        <v>19793000</v>
      </c>
      <c r="D52" s="7">
        <v>0</v>
      </c>
      <c r="E52" s="7">
        <v>19793000</v>
      </c>
      <c r="F52" s="7">
        <v>8470000</v>
      </c>
      <c r="G52" s="7">
        <v>0</v>
      </c>
      <c r="H52" s="7">
        <v>8470000</v>
      </c>
      <c r="I52" s="7">
        <v>8285000</v>
      </c>
      <c r="J52" s="7">
        <v>0</v>
      </c>
      <c r="K52" s="7">
        <v>8285000</v>
      </c>
    </row>
    <row r="53" spans="1:11" ht="15" customHeight="1" x14ac:dyDescent="0.2">
      <c r="A53" s="2" t="s">
        <v>136</v>
      </c>
      <c r="B53" s="6" t="s">
        <v>112</v>
      </c>
      <c r="C53" s="7">
        <v>19793000</v>
      </c>
      <c r="D53" s="7">
        <v>0</v>
      </c>
      <c r="E53" s="7">
        <v>19793000</v>
      </c>
      <c r="F53" s="7">
        <v>8470000</v>
      </c>
      <c r="G53" s="7">
        <v>0</v>
      </c>
      <c r="H53" s="7">
        <v>8470000</v>
      </c>
      <c r="I53" s="7">
        <v>8285000</v>
      </c>
      <c r="J53" s="7">
        <v>0</v>
      </c>
      <c r="K53" s="7">
        <v>8285000</v>
      </c>
    </row>
    <row r="54" spans="1:11" ht="32.25" customHeight="1" x14ac:dyDescent="0.2">
      <c r="A54" s="2" t="s">
        <v>110</v>
      </c>
      <c r="B54" s="6" t="s">
        <v>111</v>
      </c>
      <c r="C54" s="7">
        <v>8325000</v>
      </c>
      <c r="D54" s="7">
        <f>D55</f>
        <v>-1405900</v>
      </c>
      <c r="E54" s="7">
        <f>C54+D54</f>
        <v>6919100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</row>
    <row r="55" spans="1:11" ht="48.95" customHeight="1" x14ac:dyDescent="0.2">
      <c r="A55" s="2" t="s">
        <v>137</v>
      </c>
      <c r="B55" s="6" t="s">
        <v>113</v>
      </c>
      <c r="C55" s="7">
        <v>8325000</v>
      </c>
      <c r="D55" s="7">
        <v>-1405900</v>
      </c>
      <c r="E55" s="7">
        <f>C55+D55</f>
        <v>6919100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</row>
    <row r="56" spans="1:11" ht="32.25" customHeight="1" x14ac:dyDescent="0.2">
      <c r="A56" s="2" t="s">
        <v>138</v>
      </c>
      <c r="B56" s="6" t="s">
        <v>114</v>
      </c>
      <c r="C56" s="7">
        <v>10045152.73</v>
      </c>
      <c r="D56" s="7">
        <v>2942105</v>
      </c>
      <c r="E56" s="7">
        <f>C56+D56</f>
        <v>12987257.73</v>
      </c>
      <c r="F56" s="7">
        <v>10196580</v>
      </c>
      <c r="G56" s="7">
        <v>0</v>
      </c>
      <c r="H56" s="7">
        <v>10196580</v>
      </c>
      <c r="I56" s="7">
        <v>3598371</v>
      </c>
      <c r="J56" s="7">
        <f>J57+J59+J60+J61+J62</f>
        <v>0</v>
      </c>
      <c r="K56" s="7">
        <f>I56+J56</f>
        <v>3598371</v>
      </c>
    </row>
    <row r="57" spans="1:11" ht="48.95" customHeight="1" x14ac:dyDescent="0.2">
      <c r="A57" s="2" t="s">
        <v>132</v>
      </c>
      <c r="B57" s="6" t="s">
        <v>115</v>
      </c>
      <c r="C57" s="7">
        <v>352028</v>
      </c>
      <c r="D57" s="7">
        <v>0</v>
      </c>
      <c r="E57" s="7">
        <f>C57+D57</f>
        <v>352028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ht="48.95" customHeight="1" x14ac:dyDescent="0.2">
      <c r="A58" s="8" t="s">
        <v>151</v>
      </c>
      <c r="B58" s="6" t="s">
        <v>152</v>
      </c>
      <c r="C58" s="7">
        <v>1443646</v>
      </c>
      <c r="D58" s="7">
        <v>0</v>
      </c>
      <c r="E58" s="7">
        <f>C58+D58</f>
        <v>1443646</v>
      </c>
      <c r="F58" s="9">
        <v>1448382</v>
      </c>
      <c r="G58" s="7">
        <v>0</v>
      </c>
      <c r="H58" s="7">
        <v>1448382</v>
      </c>
      <c r="I58" s="7">
        <v>1444964</v>
      </c>
      <c r="J58" s="7">
        <v>0</v>
      </c>
      <c r="K58" s="7">
        <v>1444964</v>
      </c>
    </row>
    <row r="59" spans="1:11" ht="48.95" customHeight="1" x14ac:dyDescent="0.2">
      <c r="A59" s="2" t="s">
        <v>139</v>
      </c>
      <c r="B59" s="6" t="s">
        <v>116</v>
      </c>
      <c r="C59" s="7">
        <v>0</v>
      </c>
      <c r="D59" s="7">
        <v>0</v>
      </c>
      <c r="E59" s="7">
        <v>0</v>
      </c>
      <c r="F59" s="7">
        <v>1300000</v>
      </c>
      <c r="G59" s="7">
        <v>0</v>
      </c>
      <c r="H59" s="7">
        <v>1300000</v>
      </c>
      <c r="I59" s="7">
        <v>500000</v>
      </c>
      <c r="J59" s="7">
        <v>0</v>
      </c>
      <c r="K59" s="7">
        <v>500000</v>
      </c>
    </row>
    <row r="60" spans="1:11" ht="48.95" customHeight="1" x14ac:dyDescent="0.2">
      <c r="A60" s="2" t="s">
        <v>117</v>
      </c>
      <c r="B60" s="6" t="s">
        <v>118</v>
      </c>
      <c r="C60" s="7">
        <v>710370</v>
      </c>
      <c r="D60" s="7">
        <v>0</v>
      </c>
      <c r="E60" s="7">
        <v>710370</v>
      </c>
      <c r="F60" s="7">
        <v>710370</v>
      </c>
      <c r="G60" s="7">
        <v>0</v>
      </c>
      <c r="H60" s="7">
        <v>710370</v>
      </c>
      <c r="I60" s="7">
        <v>710370</v>
      </c>
      <c r="J60" s="7">
        <v>0</v>
      </c>
      <c r="K60" s="7">
        <v>710370</v>
      </c>
    </row>
    <row r="61" spans="1:11" ht="32.25" customHeight="1" x14ac:dyDescent="0.2">
      <c r="A61" s="2" t="s">
        <v>140</v>
      </c>
      <c r="B61" s="6" t="s">
        <v>119</v>
      </c>
      <c r="C61" s="7">
        <v>37131</v>
      </c>
      <c r="D61" s="7">
        <v>0</v>
      </c>
      <c r="E61" s="7">
        <v>37131</v>
      </c>
      <c r="F61" s="7">
        <v>37131</v>
      </c>
      <c r="G61" s="7">
        <v>0</v>
      </c>
      <c r="H61" s="7">
        <v>37131</v>
      </c>
      <c r="I61" s="7">
        <v>37131</v>
      </c>
      <c r="J61" s="7">
        <v>0</v>
      </c>
      <c r="K61" s="7">
        <v>37131</v>
      </c>
    </row>
    <row r="62" spans="1:11" ht="15" customHeight="1" x14ac:dyDescent="0.2">
      <c r="A62" s="2" t="s">
        <v>141</v>
      </c>
      <c r="B62" s="6" t="s">
        <v>120</v>
      </c>
      <c r="C62" s="7">
        <v>7501977.7300000004</v>
      </c>
      <c r="D62" s="7">
        <v>2942105</v>
      </c>
      <c r="E62" s="7">
        <f>C62+D62</f>
        <v>10444082.73</v>
      </c>
      <c r="F62" s="7">
        <v>562697</v>
      </c>
      <c r="G62" s="7">
        <v>0</v>
      </c>
      <c r="H62" s="7">
        <v>562697</v>
      </c>
      <c r="I62" s="7">
        <v>22182502</v>
      </c>
      <c r="J62" s="7">
        <v>0</v>
      </c>
      <c r="K62" s="7">
        <f>I62+J62</f>
        <v>22182502</v>
      </c>
    </row>
    <row r="63" spans="1:11" ht="32.25" customHeight="1" x14ac:dyDescent="0.2">
      <c r="A63" s="2" t="s">
        <v>142</v>
      </c>
      <c r="B63" s="6" t="s">
        <v>121</v>
      </c>
      <c r="C63" s="7">
        <v>87984604.400000006</v>
      </c>
      <c r="D63" s="7">
        <f>D64+D67</f>
        <v>-1050213.8399999999</v>
      </c>
      <c r="E63" s="7">
        <f>C63+D63</f>
        <v>86934390.560000002</v>
      </c>
      <c r="F63" s="7">
        <v>82996785.400000006</v>
      </c>
      <c r="G63" s="7">
        <v>0</v>
      </c>
      <c r="H63" s="7">
        <v>82996785.400000006</v>
      </c>
      <c r="I63" s="7">
        <v>85347036.400000006</v>
      </c>
      <c r="J63" s="7">
        <v>0</v>
      </c>
      <c r="K63" s="7">
        <v>85347036.400000006</v>
      </c>
    </row>
    <row r="64" spans="1:11" ht="48.95" customHeight="1" x14ac:dyDescent="0.2">
      <c r="A64" s="2" t="s">
        <v>122</v>
      </c>
      <c r="B64" s="6" t="s">
        <v>123</v>
      </c>
      <c r="C64" s="7">
        <v>79766188.400000006</v>
      </c>
      <c r="D64" s="7">
        <v>-2470841.84</v>
      </c>
      <c r="E64" s="7">
        <f>C64+D64</f>
        <v>77295346.560000002</v>
      </c>
      <c r="F64" s="7">
        <v>74777853.400000006</v>
      </c>
      <c r="G64" s="7">
        <v>0</v>
      </c>
      <c r="H64" s="7">
        <v>74777853.400000006</v>
      </c>
      <c r="I64" s="7">
        <v>77103253.400000006</v>
      </c>
      <c r="J64" s="7">
        <v>0</v>
      </c>
      <c r="K64" s="7">
        <v>77103253.400000006</v>
      </c>
    </row>
    <row r="65" spans="1:11" ht="48.95" customHeight="1" x14ac:dyDescent="0.2">
      <c r="A65" s="2" t="s">
        <v>122</v>
      </c>
      <c r="B65" s="6" t="s">
        <v>123</v>
      </c>
      <c r="C65" s="7">
        <v>307000</v>
      </c>
      <c r="D65" s="7">
        <v>0</v>
      </c>
      <c r="E65" s="7">
        <v>307000</v>
      </c>
      <c r="F65" s="7">
        <v>307000</v>
      </c>
      <c r="G65" s="7">
        <v>0</v>
      </c>
      <c r="H65" s="7">
        <v>307000</v>
      </c>
      <c r="I65" s="7">
        <v>307000</v>
      </c>
      <c r="J65" s="7">
        <v>0</v>
      </c>
      <c r="K65" s="7">
        <v>307000</v>
      </c>
    </row>
    <row r="66" spans="1:11" ht="112.35" customHeight="1" x14ac:dyDescent="0.2">
      <c r="A66" s="2" t="s">
        <v>143</v>
      </c>
      <c r="B66" s="6" t="s">
        <v>124</v>
      </c>
      <c r="C66" s="7">
        <v>404524</v>
      </c>
      <c r="D66" s="7">
        <v>0</v>
      </c>
      <c r="E66" s="7">
        <v>404524</v>
      </c>
      <c r="F66" s="7">
        <v>404524</v>
      </c>
      <c r="G66" s="7">
        <v>0</v>
      </c>
      <c r="H66" s="7">
        <v>404524</v>
      </c>
      <c r="I66" s="7">
        <v>404524</v>
      </c>
      <c r="J66" s="7">
        <v>0</v>
      </c>
      <c r="K66" s="7">
        <v>404524</v>
      </c>
    </row>
    <row r="67" spans="1:11" ht="80.099999999999994" customHeight="1" x14ac:dyDescent="0.2">
      <c r="A67" s="2" t="s">
        <v>144</v>
      </c>
      <c r="B67" s="6" t="s">
        <v>125</v>
      </c>
      <c r="C67" s="7">
        <v>6769620</v>
      </c>
      <c r="D67" s="7">
        <v>1420628</v>
      </c>
      <c r="E67" s="7">
        <f>C67+D67</f>
        <v>8190248</v>
      </c>
      <c r="F67" s="7">
        <v>6769620</v>
      </c>
      <c r="G67" s="7">
        <v>0</v>
      </c>
      <c r="H67" s="7">
        <v>6769620</v>
      </c>
      <c r="I67" s="7">
        <v>6769620</v>
      </c>
      <c r="J67" s="7">
        <v>0</v>
      </c>
      <c r="K67" s="7">
        <v>6769620</v>
      </c>
    </row>
    <row r="68" spans="1:11" ht="64.5" customHeight="1" x14ac:dyDescent="0.2">
      <c r="A68" s="2" t="s">
        <v>145</v>
      </c>
      <c r="B68" s="6" t="s">
        <v>126</v>
      </c>
      <c r="C68" s="7">
        <v>713225</v>
      </c>
      <c r="D68" s="7">
        <v>0</v>
      </c>
      <c r="E68" s="7">
        <v>713225</v>
      </c>
      <c r="F68" s="7">
        <v>736315</v>
      </c>
      <c r="G68" s="7">
        <v>0</v>
      </c>
      <c r="H68" s="7">
        <v>736315</v>
      </c>
      <c r="I68" s="7">
        <v>761330</v>
      </c>
      <c r="J68" s="7">
        <v>0</v>
      </c>
      <c r="K68" s="7">
        <v>761330</v>
      </c>
    </row>
    <row r="69" spans="1:11" ht="80.099999999999994" customHeight="1" x14ac:dyDescent="0.2">
      <c r="A69" s="2" t="s">
        <v>146</v>
      </c>
      <c r="B69" s="6" t="s">
        <v>127</v>
      </c>
      <c r="C69" s="7">
        <v>24047</v>
      </c>
      <c r="D69" s="7">
        <v>0</v>
      </c>
      <c r="E69" s="7">
        <v>24047</v>
      </c>
      <c r="F69" s="7">
        <v>1473</v>
      </c>
      <c r="G69" s="7">
        <v>0</v>
      </c>
      <c r="H69" s="7">
        <v>1473</v>
      </c>
      <c r="I69" s="7">
        <v>1309</v>
      </c>
      <c r="J69" s="7">
        <v>0</v>
      </c>
      <c r="K69" s="7">
        <v>1309</v>
      </c>
    </row>
    <row r="70" spans="1:11" ht="15" customHeight="1" x14ac:dyDescent="0.2">
      <c r="A70" s="2" t="s">
        <v>147</v>
      </c>
      <c r="B70" s="6" t="s">
        <v>128</v>
      </c>
      <c r="C70" s="7">
        <v>9091582</v>
      </c>
      <c r="D70" s="7">
        <f>D73</f>
        <v>2983838.3</v>
      </c>
      <c r="E70" s="7">
        <f>C70+D70</f>
        <v>12075420.300000001</v>
      </c>
      <c r="F70" s="7">
        <v>10864918</v>
      </c>
      <c r="G70" s="7">
        <v>0</v>
      </c>
      <c r="H70" s="7">
        <v>10864918</v>
      </c>
      <c r="I70" s="7">
        <v>10873257</v>
      </c>
      <c r="J70" s="7">
        <v>0</v>
      </c>
      <c r="K70" s="7">
        <v>10873257</v>
      </c>
    </row>
    <row r="71" spans="1:11" ht="80.099999999999994" customHeight="1" x14ac:dyDescent="0.2">
      <c r="A71" s="2" t="s">
        <v>148</v>
      </c>
      <c r="B71" s="6" t="s">
        <v>134</v>
      </c>
      <c r="C71" s="7">
        <v>4010200</v>
      </c>
      <c r="D71" s="7">
        <v>0</v>
      </c>
      <c r="E71" s="7">
        <v>4010200</v>
      </c>
      <c r="F71" s="7">
        <v>6010200</v>
      </c>
      <c r="G71" s="7">
        <v>0</v>
      </c>
      <c r="H71" s="7">
        <v>6010200</v>
      </c>
      <c r="I71" s="7">
        <v>6010200</v>
      </c>
      <c r="J71" s="7">
        <v>0</v>
      </c>
      <c r="K71" s="7">
        <v>6010200</v>
      </c>
    </row>
    <row r="72" spans="1:11" ht="80.099999999999994" customHeight="1" x14ac:dyDescent="0.2">
      <c r="A72" s="8" t="s">
        <v>135</v>
      </c>
      <c r="B72" s="6" t="s">
        <v>150</v>
      </c>
      <c r="C72" s="7">
        <v>4843440</v>
      </c>
      <c r="D72" s="7">
        <v>0</v>
      </c>
      <c r="E72" s="7">
        <v>4843440</v>
      </c>
      <c r="F72" s="7">
        <v>4609080</v>
      </c>
      <c r="G72" s="7">
        <v>0</v>
      </c>
      <c r="H72" s="7">
        <v>4609080</v>
      </c>
      <c r="I72" s="7">
        <v>4609080</v>
      </c>
      <c r="J72" s="7">
        <v>0</v>
      </c>
      <c r="K72" s="7">
        <v>4609080</v>
      </c>
    </row>
    <row r="73" spans="1:11" ht="32.25" customHeight="1" x14ac:dyDescent="0.2">
      <c r="A73" s="2" t="s">
        <v>149</v>
      </c>
      <c r="B73" s="6" t="s">
        <v>133</v>
      </c>
      <c r="C73" s="7">
        <v>237942</v>
      </c>
      <c r="D73" s="7">
        <v>2983838.3</v>
      </c>
      <c r="E73" s="7">
        <f>C73+D73</f>
        <v>3221780.3</v>
      </c>
      <c r="F73" s="7">
        <v>245638</v>
      </c>
      <c r="G73" s="7">
        <v>0</v>
      </c>
      <c r="H73" s="7">
        <v>245638</v>
      </c>
      <c r="I73" s="7">
        <v>253977</v>
      </c>
      <c r="J73" s="7">
        <v>0</v>
      </c>
      <c r="K73" s="7">
        <v>253977</v>
      </c>
    </row>
    <row r="74" spans="1:11" ht="15" customHeight="1" x14ac:dyDescent="0.2">
      <c r="A74" s="10" t="s">
        <v>129</v>
      </c>
      <c r="B74" s="10"/>
      <c r="C74" s="5">
        <f>C7+C50</f>
        <v>187384339.13</v>
      </c>
      <c r="D74" s="5">
        <f>D51+D7</f>
        <v>5550132.0300000003</v>
      </c>
      <c r="E74" s="5">
        <f>C74+D74</f>
        <v>192934471.16</v>
      </c>
      <c r="F74" s="5">
        <v>152048283.40000001</v>
      </c>
      <c r="G74" s="5">
        <v>0</v>
      </c>
      <c r="H74" s="5">
        <v>152048283.40000001</v>
      </c>
      <c r="I74" s="5">
        <v>171148260.40000001</v>
      </c>
      <c r="J74" s="5">
        <v>0</v>
      </c>
      <c r="K74" s="5">
        <f>I74+J74</f>
        <v>171148260.40000001</v>
      </c>
    </row>
  </sheetData>
  <mergeCells count="9">
    <mergeCell ref="A74:B74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2022-08-05T09:03:16Z</dcterms:modified>
</cp:coreProperties>
</file>