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Table1!$A$4:$I$36</definedName>
    <definedName name="_xlnm.Print_Titles" localSheetId="0">Table1!$2:$4</definedName>
    <definedName name="_xlnm.Print_Area" localSheetId="0">Table1!$A$1:$I$36</definedName>
  </definedNames>
  <calcPr calcId="144525"/>
</workbook>
</file>

<file path=xl/calcChain.xml><?xml version="1.0" encoding="utf-8"?>
<calcChain xmlns="http://schemas.openxmlformats.org/spreadsheetml/2006/main">
  <c r="F18" i="1" l="1"/>
  <c r="F27" i="1" l="1"/>
  <c r="H31" i="1" l="1"/>
  <c r="G31" i="1"/>
  <c r="H27" i="1"/>
  <c r="G27" i="1"/>
  <c r="H18" i="1"/>
  <c r="G18" i="1"/>
  <c r="F31" i="1" l="1"/>
  <c r="F35" i="1"/>
  <c r="F36" i="1"/>
  <c r="H36" i="1" l="1"/>
</calcChain>
</file>

<file path=xl/sharedStrings.xml><?xml version="1.0" encoding="utf-8"?>
<sst xmlns="http://schemas.openxmlformats.org/spreadsheetml/2006/main" count="133" uniqueCount="78">
  <si>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</si>
  <si>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</si>
  <si>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</si>
  <si>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</si>
  <si>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</si>
  <si>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</si>
  <si>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</si>
  <si>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</si>
  <si>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2022 год</t>
  </si>
  <si>
    <t>001</t>
  </si>
  <si>
    <t>ИТОГО по муниципальной программе</t>
  </si>
  <si>
    <t>2023 год</t>
  </si>
  <si>
    <t>2024 год</t>
  </si>
  <si>
    <t>РЕАЛИЗАЦИЯ ПОЛНОМОЧИЙ ОРГАНА ИСПОЛНИТЕЛЬНОЙ ВЛАСТИ МЕСТНОГО САМОУПРАВЛЕНИЯ РОГНЕДИНСКОГО РАЙОНА (2022-2024 ГОДЫ)</t>
  </si>
  <si>
    <t>РАЗВИТИЕ ОБРАЗОВАНИЯ РОГНЕДИНСКОГО РАЙОНА (2022-2024 ГОДЫ)</t>
  </si>
  <si>
    <t>003</t>
  </si>
  <si>
    <t>0702</t>
  </si>
  <si>
    <t>0801</t>
  </si>
  <si>
    <t>0113</t>
  </si>
  <si>
    <t>01 4 00 16723</t>
  </si>
  <si>
    <t>1004</t>
  </si>
  <si>
    <t>01 4 00 R0820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</si>
  <si>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</si>
  <si>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Управление муниципальными финансами Рогнединского района (2022-2024 годы)</t>
  </si>
  <si>
    <t>Непрограммная деятельность</t>
  </si>
  <si>
    <t>01 4 00 51180</t>
  </si>
  <si>
    <t>0203</t>
  </si>
  <si>
    <t>Корректировка расходной части местного бюджета в 2022 - 2024 годах</t>
  </si>
  <si>
    <t>Распределение субвенций бюджетам муниципальных районов (муниципальных округов, городских округов) на осуществление отдельных государственных полномочий Российской Федерации по первичному воинскому учету органами местного самоуправления поселений, муниципальных округов и городских округов  в сумме         41393,00 руб.  (Увеличение связано с внесением изменений в Закон Брянской области "Об областном бюджете на 2022 год и на плановый период 2023 и 2024г." )</t>
  </si>
  <si>
    <t>Распределение субвенций бюджетам муниципальных районов (муниципальных округов, городских округов) на обеспечение сохранности жилых помещений, закрепленных за детьми-сиротами и детьми, оставшимися без попечения родителей в сумме -36 800,00 руб. (Уменьшение связано с внесением изменений в Закон Брянской области "Об областном бюджете на 2022 год и на плановый период 2023 и 2024г." )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</si>
  <si>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</si>
  <si>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</si>
  <si>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300</t>
  </si>
  <si>
    <t>-36800</t>
  </si>
  <si>
    <t>Социальное обеспечение и иные выплаты населению</t>
  </si>
  <si>
    <t>Распределение субвенций бюджетам муниципальных районов (муниципальных округов, городских округов) на организацию и осуществление деятельности по опеке и попечительству в сумме - 878 400 руб.  (Уменьшение связано с внесением изменений в Закон Брянской области "Об областном бюджете на 2022 год и на плановый период 2023 и 2024г." )</t>
  </si>
  <si>
    <t>Распределение субвенций бюджетам муниципальных районов (муниципальных округов, городских округов)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сумме                               -459 515,33 руб. (Уменьшение связано с внесением изменений в Закон Брянской области "Об областном бюджете на 2022 год и на плановый период 2023 и 2024г." )</t>
  </si>
  <si>
    <t>Распределение субвенций бюджетам муниципальных районов (муниципальных округов, городских округов) на осуществление отдельных полномочий в сфере образования в сумме 400 000,00 руб. (Увеличение связано с внесением изменений в Закон Брянской области "Об областном бюджете на 2022 год и на плановый период 2023 и 2024г." 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</si>
  <si>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</si>
  <si>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0701</t>
  </si>
  <si>
    <t>05 4 00 14722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</si>
  <si>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</si>
  <si>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</si>
  <si>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</si>
  <si>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</si>
  <si>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Распределение субвенций бюджетам муниципальных районов (муниципальных округов, городских округов)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сумме -156 742,00 руб. (Уменьшение связано с внесением изменений в Закон Брянской области "Об областном бюджете на 2022 год и на плановый период 2023 и 2024г." )</t>
  </si>
  <si>
    <t>01 1 00 S4240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</si>
  <si>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</si>
  <si>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</si>
  <si>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0309</t>
  </si>
  <si>
    <t>Расходы на приобрите и закладке на хранения материальных запасов , создаваемых в целях гражданской обороны в сумме 159 470,00 руб. (Увеличение связано с внесением изменений в Закон Брянской области "Об областном бюджете на 2022 год и на плановый период 2023 и 2024г." увеличение дотации )</t>
  </si>
  <si>
    <t>Библиотеки</t>
  </si>
  <si>
    <t xml:space="preserve">0801 </t>
  </si>
  <si>
    <t xml:space="preserve">001 </t>
  </si>
  <si>
    <t>01 100 80480</t>
  </si>
  <si>
    <t>Дворцы и дома культуры, клубы, выстовочные залы</t>
  </si>
  <si>
    <t>01 100 80450</t>
  </si>
  <si>
    <t>01 400 81210</t>
  </si>
  <si>
    <t>01 400 80320</t>
  </si>
  <si>
    <t>Организация дополнительного образования</t>
  </si>
  <si>
    <t>0703</t>
  </si>
  <si>
    <t>05 400 80300</t>
  </si>
  <si>
    <t>Дошкольные образовательные организации</t>
  </si>
  <si>
    <t>611</t>
  </si>
  <si>
    <t>05 400 80310</t>
  </si>
  <si>
    <t>Общеобразовательные организации</t>
  </si>
  <si>
    <t>05 400 80320</t>
  </si>
  <si>
    <t>Распределение субвенций бюджетам муниципальных районов (муниципальных округов, городских округов) на осуществление отдельных полномочий в сфере образования в сумме 2 426 920,00 руб. (Увеличение связано с внесением изменений в Закон Брянской области "Об областном бюджете на 2022 год и на плановый период 2023 и 2024г." )</t>
  </si>
  <si>
    <t>Расходы на повышение заработной платы работникам ДШИ  в сумме-254 160,00руб , начисления на заработную плату  в сумме-70 000,0руб., на вазмещение коммунальных услуг за 2021 год по ДШИ в сумме-266 391,00 руб.</t>
  </si>
  <si>
    <t>Увеличение по обл. бюдж. связано с внесением изменений в Закон Брянской области "Об областном бюджете на 2022 год и на плановый период 2023 и 2024" на ремонт крыши Рогнединского ДК 4 275 000,00 руб. + софинансирование ( увеличение дотации) в сумме 225 000,00 руб.</t>
  </si>
  <si>
    <t>Расходы на повышение заработной платы работникам библиотек  в сумме-140 562,00руб ,                                                               начисления на заработную плату  в сумме-42 449,0руб.</t>
  </si>
  <si>
    <t>Расходы на повышение  заработной платы  в сумме                   397 748,00руб,;                                                                                                                                                                         120 119,00руб. начиления на заработную плату                                                                                                                                                                                                                                   126970,0 руб.  подготовка к отопительному сезону</t>
  </si>
  <si>
    <t>Расходы за счет увеличении дотации на подготовку к отопительному сезону в сумме 19 764,0руб.</t>
  </si>
  <si>
    <t>Расходы за счет увеличения дотации (внесение изменений в Закон Брянской области "Об областном бюджете на 2022 год и на плановый период 2023 и 2024г."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заработной платы работникам доп. бразования в сумме 60135,00руб.,  ( из них на повышение 9000,0руб.)                                                                                                                            начисления на заработную плату  в сумме 18160,00руб. ( из  них на повышение 2 718,0руб.)</t>
  </si>
  <si>
    <t>Осуществление первичного воинского учета на территориях, где отсутсвуют военные комиссариаты</t>
  </si>
  <si>
    <t xml:space="preserve">Расходы  на осуществление отдельных государственных полномочий Российской Федерации по первичному воинскому учету в сумме 14000,00 руб. из них на заработную плату 11500,0 руб., начисления на заработную плату 2500,00 руб. </t>
  </si>
  <si>
    <t xml:space="preserve"> Расходы  на осуществление отдельных государственных полномочий Российской Федерации по первичному воинскому учету в сумме 7393,00 руб. на прочие расходы  </t>
  </si>
  <si>
    <t>Расходы за счет увеличения дотации (внесение изменений в Закон Брянской области "Об областном бюджете на 2022 год и на плановый период 2023 и 2024г." ) на коммунальные услуги в сумме 723 862,00руб.; подготовка к отопительному сезону в сумме 78 650,00руб., подготовка к новому учебному году школьного автобуса в сумме                                                        74 200,00руб.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</si>
</sst>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0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4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19" zoomScale="94" zoomScaleNormal="115" zoomScaleSheetLayoutView="94" workbookViewId="0">
      <selection activeCell="K24" sqref="K24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29" t="s">
        <v>27</v>
      </c>
      <c r="B1" s="29"/>
      <c r="C1" s="29"/>
      <c r="D1" s="29"/>
      <c r="E1" s="29"/>
      <c r="F1" s="29"/>
      <c r="G1" s="29"/>
      <c r="H1" s="29"/>
      <c r="I1" s="29"/>
    </row>
    <row r="2" spans="1:9" x14ac:dyDescent="0.2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8</v>
      </c>
      <c r="G2" s="42" t="s">
        <v>11</v>
      </c>
      <c r="H2" s="42" t="s">
        <v>12</v>
      </c>
      <c r="I2" s="42" t="s">
        <v>6</v>
      </c>
    </row>
    <row r="3" spans="1:9" x14ac:dyDescent="0.2">
      <c r="A3" s="42" t="s">
        <v>0</v>
      </c>
      <c r="B3" s="42" t="s">
        <v>0</v>
      </c>
      <c r="C3" s="42" t="s">
        <v>0</v>
      </c>
      <c r="D3" s="42" t="s">
        <v>0</v>
      </c>
      <c r="E3" s="42" t="s">
        <v>0</v>
      </c>
      <c r="F3" s="42" t="s">
        <v>0</v>
      </c>
      <c r="G3" s="42" t="s">
        <v>0</v>
      </c>
      <c r="H3" s="42" t="s">
        <v>0</v>
      </c>
      <c r="I3" s="42" t="s">
        <v>0</v>
      </c>
    </row>
    <row r="4" spans="1:9" x14ac:dyDescent="0.2">
      <c r="A4" s="42" t="s">
        <v>0</v>
      </c>
      <c r="B4" s="42" t="s">
        <v>0</v>
      </c>
      <c r="C4" s="42" t="s">
        <v>0</v>
      </c>
      <c r="D4" s="42" t="s">
        <v>0</v>
      </c>
      <c r="E4" s="42" t="s">
        <v>0</v>
      </c>
      <c r="F4" s="42" t="s">
        <v>0</v>
      </c>
      <c r="G4" s="42" t="s">
        <v>0</v>
      </c>
      <c r="H4" s="42" t="s">
        <v>0</v>
      </c>
      <c r="I4" s="42" t="s">
        <v>0</v>
      </c>
    </row>
    <row r="5" spans="1:9" ht="21.75" customHeight="1" x14ac:dyDescent="0.2">
      <c r="A5" s="30" t="s">
        <v>13</v>
      </c>
      <c r="B5" s="31"/>
      <c r="C5" s="31"/>
      <c r="D5" s="31"/>
      <c r="E5" s="31"/>
      <c r="F5" s="31"/>
      <c r="G5" s="31"/>
      <c r="H5" s="31"/>
      <c r="I5" s="32"/>
    </row>
    <row r="6" spans="1:9" ht="127.5" customHeight="1" x14ac:dyDescent="0.2">
      <c r="A6" s="2" t="s">
        <v>9</v>
      </c>
      <c r="B6" s="15" t="s">
        <v>25</v>
      </c>
      <c r="C6" s="28" t="s">
        <v>74</v>
      </c>
      <c r="D6" s="2" t="s">
        <v>26</v>
      </c>
      <c r="E6" s="3">
        <v>500</v>
      </c>
      <c r="F6" s="4">
        <v>41393</v>
      </c>
      <c r="G6" s="4">
        <v>0</v>
      </c>
      <c r="H6" s="4">
        <v>0</v>
      </c>
      <c r="I6" s="8" t="s">
        <v>28</v>
      </c>
    </row>
    <row r="7" spans="1:9" ht="81.75" customHeight="1" x14ac:dyDescent="0.2">
      <c r="A7" s="2" t="s">
        <v>9</v>
      </c>
      <c r="B7" s="15" t="s">
        <v>25</v>
      </c>
      <c r="C7" s="28" t="s">
        <v>74</v>
      </c>
      <c r="D7" s="2" t="s">
        <v>26</v>
      </c>
      <c r="E7" s="3">
        <v>120</v>
      </c>
      <c r="F7" s="4">
        <v>14000</v>
      </c>
      <c r="G7" s="4">
        <v>0</v>
      </c>
      <c r="H7" s="4">
        <v>0</v>
      </c>
      <c r="I7" s="8" t="s">
        <v>75</v>
      </c>
    </row>
    <row r="8" spans="1:9" ht="71.25" customHeight="1" x14ac:dyDescent="0.2">
      <c r="A8" s="2" t="s">
        <v>9</v>
      </c>
      <c r="B8" s="15" t="s">
        <v>25</v>
      </c>
      <c r="C8" s="28" t="s">
        <v>74</v>
      </c>
      <c r="D8" s="2" t="s">
        <v>26</v>
      </c>
      <c r="E8" s="3">
        <v>240</v>
      </c>
      <c r="F8" s="4">
        <v>7393</v>
      </c>
      <c r="G8" s="4">
        <v>0</v>
      </c>
      <c r="H8" s="4">
        <v>0</v>
      </c>
      <c r="I8" s="8" t="s">
        <v>76</v>
      </c>
    </row>
    <row r="9" spans="1:9" ht="95.25" customHeight="1" x14ac:dyDescent="0.2">
      <c r="A9" s="2" t="s">
        <v>9</v>
      </c>
      <c r="B9" s="24" t="s">
        <v>57</v>
      </c>
      <c r="C9" s="25" t="s">
        <v>48</v>
      </c>
      <c r="D9" s="2" t="s">
        <v>49</v>
      </c>
      <c r="E9" s="3">
        <v>240</v>
      </c>
      <c r="F9" s="4">
        <v>159470</v>
      </c>
      <c r="G9" s="4">
        <v>0</v>
      </c>
      <c r="H9" s="4">
        <v>0</v>
      </c>
      <c r="I9" s="8" t="s">
        <v>50</v>
      </c>
    </row>
    <row r="10" spans="1:9" ht="67.5" customHeight="1" x14ac:dyDescent="0.2">
      <c r="A10" s="2" t="s">
        <v>9</v>
      </c>
      <c r="B10" s="24" t="s">
        <v>58</v>
      </c>
      <c r="C10" s="23" t="s">
        <v>59</v>
      </c>
      <c r="D10" s="2" t="s">
        <v>60</v>
      </c>
      <c r="E10" s="3">
        <v>611</v>
      </c>
      <c r="F10" s="4">
        <v>590551</v>
      </c>
      <c r="G10" s="4">
        <v>0</v>
      </c>
      <c r="H10" s="4">
        <v>0</v>
      </c>
      <c r="I10" s="8" t="s">
        <v>68</v>
      </c>
    </row>
    <row r="11" spans="1:9" ht="80.25" customHeight="1" x14ac:dyDescent="0.2">
      <c r="A11" s="2" t="s">
        <v>9</v>
      </c>
      <c r="B11" s="16" t="s">
        <v>46</v>
      </c>
      <c r="C11" s="18" t="s">
        <v>47</v>
      </c>
      <c r="D11" s="2" t="s">
        <v>17</v>
      </c>
      <c r="E11" s="3">
        <v>612</v>
      </c>
      <c r="F11" s="4">
        <v>4500000</v>
      </c>
      <c r="G11" s="4">
        <v>0</v>
      </c>
      <c r="H11" s="4">
        <v>0</v>
      </c>
      <c r="I11" s="8" t="s">
        <v>69</v>
      </c>
    </row>
    <row r="12" spans="1:9" ht="60" customHeight="1" x14ac:dyDescent="0.2">
      <c r="A12" s="2" t="s">
        <v>9</v>
      </c>
      <c r="B12" s="24" t="s">
        <v>56</v>
      </c>
      <c r="C12" s="18" t="s">
        <v>51</v>
      </c>
      <c r="D12" s="2" t="s">
        <v>52</v>
      </c>
      <c r="E12" s="3">
        <v>611</v>
      </c>
      <c r="F12" s="4">
        <v>183011</v>
      </c>
      <c r="G12" s="4">
        <v>0</v>
      </c>
      <c r="H12" s="4">
        <v>0</v>
      </c>
      <c r="I12" s="20" t="s">
        <v>70</v>
      </c>
    </row>
    <row r="13" spans="1:9" ht="57" customHeight="1" x14ac:dyDescent="0.2">
      <c r="A13" s="2" t="s">
        <v>53</v>
      </c>
      <c r="B13" s="24" t="s">
        <v>54</v>
      </c>
      <c r="C13" s="18" t="s">
        <v>55</v>
      </c>
      <c r="D13" s="2" t="s">
        <v>17</v>
      </c>
      <c r="E13" s="3">
        <v>611</v>
      </c>
      <c r="F13" s="4">
        <v>644837</v>
      </c>
      <c r="G13" s="4">
        <v>0</v>
      </c>
      <c r="H13" s="4">
        <v>0</v>
      </c>
      <c r="I13" s="20" t="s">
        <v>71</v>
      </c>
    </row>
    <row r="14" spans="1:9" ht="105.75" customHeight="1" x14ac:dyDescent="0.2">
      <c r="A14" s="2" t="s">
        <v>9</v>
      </c>
      <c r="B14" s="16" t="s">
        <v>31</v>
      </c>
      <c r="C14" s="18" t="s">
        <v>30</v>
      </c>
      <c r="D14" s="2" t="s">
        <v>20</v>
      </c>
      <c r="E14" s="2" t="s">
        <v>32</v>
      </c>
      <c r="F14" s="2" t="s">
        <v>33</v>
      </c>
      <c r="G14" s="19">
        <v>0</v>
      </c>
      <c r="H14" s="19">
        <v>0</v>
      </c>
      <c r="I14" s="8" t="s">
        <v>29</v>
      </c>
    </row>
    <row r="15" spans="1:9" ht="89.25" customHeight="1" x14ac:dyDescent="0.2">
      <c r="A15" s="2" t="s">
        <v>9</v>
      </c>
      <c r="B15" s="15" t="s">
        <v>19</v>
      </c>
      <c r="C15" s="18" t="s">
        <v>34</v>
      </c>
      <c r="D15" s="2" t="s">
        <v>18</v>
      </c>
      <c r="E15" s="3">
        <v>313</v>
      </c>
      <c r="F15" s="4">
        <v>-878400</v>
      </c>
      <c r="G15" s="4">
        <v>0</v>
      </c>
      <c r="H15" s="4">
        <v>0</v>
      </c>
      <c r="I15" s="8" t="s">
        <v>35</v>
      </c>
    </row>
    <row r="16" spans="1:9" ht="133.5" customHeight="1" x14ac:dyDescent="0.2">
      <c r="A16" s="2" t="s">
        <v>9</v>
      </c>
      <c r="B16" s="15" t="s">
        <v>21</v>
      </c>
      <c r="C16" s="18" t="s">
        <v>22</v>
      </c>
      <c r="D16" s="2" t="s">
        <v>20</v>
      </c>
      <c r="E16" s="3">
        <v>400</v>
      </c>
      <c r="F16" s="4">
        <v>-459515.33</v>
      </c>
      <c r="G16" s="4">
        <v>0</v>
      </c>
      <c r="H16" s="4">
        <v>0</v>
      </c>
      <c r="I16" s="8" t="s">
        <v>36</v>
      </c>
    </row>
    <row r="17" spans="1:9" ht="0.75" customHeight="1" x14ac:dyDescent="0.2">
      <c r="A17" s="2"/>
      <c r="B17" s="3"/>
      <c r="C17" s="20"/>
      <c r="D17" s="2"/>
      <c r="E17" s="3"/>
      <c r="F17" s="4"/>
      <c r="G17" s="4"/>
      <c r="H17" s="4"/>
      <c r="I17" s="8"/>
    </row>
    <row r="18" spans="1:9" ht="21.75" customHeight="1" x14ac:dyDescent="0.2">
      <c r="A18" s="33" t="s">
        <v>10</v>
      </c>
      <c r="B18" s="33"/>
      <c r="C18" s="33"/>
      <c r="D18" s="33"/>
      <c r="E18" s="33"/>
      <c r="F18" s="21">
        <f>F6+F9+F10+F11+F12+F13+F14+F16+F15+F7+F8</f>
        <v>4765939.67</v>
      </c>
      <c r="G18" s="21">
        <f>SUM(G6+G11+G14+G15+G16)</f>
        <v>0</v>
      </c>
      <c r="H18" s="21">
        <f>SUM(H6+H11+H14+H15+H16)</f>
        <v>0</v>
      </c>
      <c r="I18" s="13" t="s">
        <v>0</v>
      </c>
    </row>
    <row r="19" spans="1:9" ht="39" customHeight="1" x14ac:dyDescent="0.2">
      <c r="A19" s="34" t="s">
        <v>14</v>
      </c>
      <c r="B19" s="35"/>
      <c r="C19" s="35"/>
      <c r="D19" s="35"/>
      <c r="E19" s="35"/>
      <c r="F19" s="35"/>
      <c r="G19" s="35"/>
      <c r="H19" s="35"/>
      <c r="I19" s="36"/>
    </row>
    <row r="20" spans="1:9" ht="31.5" hidden="1" customHeight="1" x14ac:dyDescent="0.2">
      <c r="A20" s="9"/>
      <c r="B20" s="2"/>
      <c r="C20" s="10"/>
      <c r="D20" s="2"/>
      <c r="E20" s="2"/>
      <c r="F20" s="4"/>
      <c r="G20" s="11"/>
      <c r="H20" s="11"/>
      <c r="I20" s="8"/>
    </row>
    <row r="21" spans="1:9" ht="31.5" customHeight="1" x14ac:dyDescent="0.2">
      <c r="A21" s="9" t="s">
        <v>15</v>
      </c>
      <c r="B21" s="2" t="s">
        <v>61</v>
      </c>
      <c r="C21" s="10" t="s">
        <v>62</v>
      </c>
      <c r="D21" s="2" t="s">
        <v>39</v>
      </c>
      <c r="E21" s="2" t="s">
        <v>63</v>
      </c>
      <c r="F21" s="4">
        <v>19764</v>
      </c>
      <c r="G21" s="11">
        <v>0</v>
      </c>
      <c r="H21" s="11">
        <v>0</v>
      </c>
      <c r="I21" s="8" t="s">
        <v>72</v>
      </c>
    </row>
    <row r="22" spans="1:9" ht="300" customHeight="1" x14ac:dyDescent="0.2">
      <c r="A22" s="9" t="s">
        <v>15</v>
      </c>
      <c r="B22" s="2" t="s">
        <v>40</v>
      </c>
      <c r="C22" s="12" t="s">
        <v>38</v>
      </c>
      <c r="D22" s="2" t="s">
        <v>39</v>
      </c>
      <c r="E22" s="2" t="s">
        <v>63</v>
      </c>
      <c r="F22" s="4">
        <v>400000</v>
      </c>
      <c r="G22" s="4">
        <v>0</v>
      </c>
      <c r="H22" s="4">
        <v>0</v>
      </c>
      <c r="I22" s="8" t="s">
        <v>37</v>
      </c>
    </row>
    <row r="23" spans="1:9" ht="93" customHeight="1" x14ac:dyDescent="0.2">
      <c r="A23" s="9" t="s">
        <v>15</v>
      </c>
      <c r="B23" s="2" t="s">
        <v>64</v>
      </c>
      <c r="C23" s="26" t="s">
        <v>65</v>
      </c>
      <c r="D23" s="2" t="s">
        <v>16</v>
      </c>
      <c r="E23" s="2" t="s">
        <v>63</v>
      </c>
      <c r="F23" s="4">
        <v>876712</v>
      </c>
      <c r="G23" s="4">
        <v>0</v>
      </c>
      <c r="H23" s="4">
        <v>0</v>
      </c>
      <c r="I23" s="8" t="s">
        <v>77</v>
      </c>
    </row>
    <row r="24" spans="1:9" ht="116.25" customHeight="1" x14ac:dyDescent="0.2">
      <c r="A24" s="9" t="s">
        <v>15</v>
      </c>
      <c r="B24" s="2" t="s">
        <v>42</v>
      </c>
      <c r="C24" s="12" t="s">
        <v>41</v>
      </c>
      <c r="D24" s="2" t="s">
        <v>16</v>
      </c>
      <c r="E24" s="2" t="s">
        <v>63</v>
      </c>
      <c r="F24" s="4">
        <v>2426920</v>
      </c>
      <c r="G24" s="4">
        <v>0</v>
      </c>
      <c r="H24" s="4">
        <v>0</v>
      </c>
      <c r="I24" s="8" t="s">
        <v>67</v>
      </c>
    </row>
    <row r="25" spans="1:9" ht="116.25" customHeight="1" x14ac:dyDescent="0.2">
      <c r="A25" s="9" t="s">
        <v>15</v>
      </c>
      <c r="B25" s="2" t="s">
        <v>66</v>
      </c>
      <c r="C25" s="27" t="s">
        <v>59</v>
      </c>
      <c r="D25" s="2" t="s">
        <v>60</v>
      </c>
      <c r="E25" s="2" t="s">
        <v>63</v>
      </c>
      <c r="F25" s="4">
        <v>78295</v>
      </c>
      <c r="G25" s="4">
        <v>0</v>
      </c>
      <c r="H25" s="4">
        <v>0</v>
      </c>
      <c r="I25" s="8" t="s">
        <v>73</v>
      </c>
    </row>
    <row r="26" spans="1:9" ht="132" customHeight="1" x14ac:dyDescent="0.2">
      <c r="A26" s="9" t="s">
        <v>15</v>
      </c>
      <c r="B26" s="2" t="s">
        <v>44</v>
      </c>
      <c r="C26" s="17" t="s">
        <v>43</v>
      </c>
      <c r="D26" s="2" t="s">
        <v>20</v>
      </c>
      <c r="E26" s="2" t="s">
        <v>32</v>
      </c>
      <c r="F26" s="4">
        <v>-156742</v>
      </c>
      <c r="G26" s="4">
        <v>0</v>
      </c>
      <c r="H26" s="4">
        <v>0</v>
      </c>
      <c r="I26" s="8" t="s">
        <v>45</v>
      </c>
    </row>
    <row r="27" spans="1:9" ht="25.5" customHeight="1" x14ac:dyDescent="0.2">
      <c r="A27" s="33" t="s">
        <v>10</v>
      </c>
      <c r="B27" s="33"/>
      <c r="C27" s="33"/>
      <c r="D27" s="33"/>
      <c r="E27" s="33"/>
      <c r="F27" s="21">
        <f>F21+F22+F23+F24+F25+F26</f>
        <v>3644949</v>
      </c>
      <c r="G27" s="21">
        <f>SUM(G22:G26)</f>
        <v>0</v>
      </c>
      <c r="H27" s="21">
        <f>SUM(H22:H26)</f>
        <v>0</v>
      </c>
      <c r="I27" s="14" t="s">
        <v>0</v>
      </c>
    </row>
    <row r="28" spans="1:9" ht="24" customHeight="1" x14ac:dyDescent="0.2">
      <c r="A28" s="38" t="s">
        <v>23</v>
      </c>
      <c r="B28" s="39"/>
      <c r="C28" s="39"/>
      <c r="D28" s="39"/>
      <c r="E28" s="39"/>
      <c r="F28" s="39"/>
      <c r="G28" s="39"/>
      <c r="H28" s="39"/>
      <c r="I28" s="40"/>
    </row>
    <row r="29" spans="1:9" ht="15.75" x14ac:dyDescent="0.2">
      <c r="A29" s="9"/>
      <c r="B29" s="2"/>
      <c r="C29" s="22"/>
      <c r="D29" s="2"/>
      <c r="E29" s="2"/>
      <c r="F29" s="4"/>
      <c r="G29" s="4"/>
      <c r="H29" s="4"/>
      <c r="I29" s="8"/>
    </row>
    <row r="30" spans="1:9" ht="15.75" x14ac:dyDescent="0.2">
      <c r="A30" s="9"/>
      <c r="B30" s="2"/>
      <c r="C30" s="22"/>
      <c r="D30" s="2"/>
      <c r="E30" s="2"/>
      <c r="F30" s="4"/>
      <c r="G30" s="4"/>
      <c r="H30" s="4"/>
      <c r="I30" s="8"/>
    </row>
    <row r="31" spans="1:9" ht="22.5" customHeight="1" x14ac:dyDescent="0.2">
      <c r="A31" s="33" t="s">
        <v>10</v>
      </c>
      <c r="B31" s="33"/>
      <c r="C31" s="33"/>
      <c r="D31" s="33"/>
      <c r="E31" s="33"/>
      <c r="F31" s="21">
        <f>F29+F30</f>
        <v>0</v>
      </c>
      <c r="G31" s="21">
        <f t="shared" ref="G31:H31" si="0">G29+G30</f>
        <v>0</v>
      </c>
      <c r="H31" s="21">
        <f t="shared" si="0"/>
        <v>0</v>
      </c>
      <c r="I31" s="14" t="s">
        <v>0</v>
      </c>
    </row>
    <row r="32" spans="1:9" ht="24" customHeight="1" x14ac:dyDescent="0.2">
      <c r="A32" s="38" t="s">
        <v>24</v>
      </c>
      <c r="B32" s="39"/>
      <c r="C32" s="39"/>
      <c r="D32" s="39"/>
      <c r="E32" s="39"/>
      <c r="F32" s="39"/>
      <c r="G32" s="39"/>
      <c r="H32" s="39"/>
      <c r="I32" s="40"/>
    </row>
    <row r="33" spans="1:9" ht="15.75" x14ac:dyDescent="0.2">
      <c r="A33" s="9"/>
      <c r="B33" s="2"/>
      <c r="C33" s="22"/>
      <c r="D33" s="2"/>
      <c r="E33" s="2"/>
      <c r="F33" s="4"/>
      <c r="G33" s="4"/>
      <c r="H33" s="4"/>
      <c r="I33" s="8"/>
    </row>
    <row r="34" spans="1:9" ht="53.25" hidden="1" customHeight="1" x14ac:dyDescent="0.2">
      <c r="A34" s="9"/>
      <c r="B34" s="2"/>
      <c r="C34" s="22"/>
      <c r="D34" s="2"/>
      <c r="E34" s="2"/>
      <c r="F34" s="4"/>
      <c r="G34" s="4"/>
      <c r="H34" s="4"/>
      <c r="I34" s="8"/>
    </row>
    <row r="35" spans="1:9" ht="22.5" customHeight="1" x14ac:dyDescent="0.2">
      <c r="A35" s="37"/>
      <c r="B35" s="37"/>
      <c r="C35" s="37"/>
      <c r="D35" s="37"/>
      <c r="E35" s="37"/>
      <c r="F35" s="5">
        <f>F33</f>
        <v>0</v>
      </c>
      <c r="G35" s="5"/>
      <c r="H35" s="5"/>
      <c r="I35" s="6"/>
    </row>
    <row r="36" spans="1:9" ht="21.75" customHeight="1" x14ac:dyDescent="0.2">
      <c r="A36" s="41" t="s">
        <v>7</v>
      </c>
      <c r="B36" s="41"/>
      <c r="C36" s="41"/>
      <c r="D36" s="41"/>
      <c r="E36" s="41"/>
      <c r="F36" s="7">
        <f>F18+F27+F35+F31</f>
        <v>8410888.6699999999</v>
      </c>
      <c r="G36" s="7">
        <v>0</v>
      </c>
      <c r="H36" s="7">
        <f>H18</f>
        <v>0</v>
      </c>
      <c r="I36" s="3" t="s">
        <v>0</v>
      </c>
    </row>
  </sheetData>
  <autoFilter ref="A4:I36"/>
  <mergeCells count="19">
    <mergeCell ref="A36:E36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:I1"/>
    <mergeCell ref="A5:I5"/>
    <mergeCell ref="A18:E18"/>
    <mergeCell ref="A19:I19"/>
    <mergeCell ref="A35:E35"/>
    <mergeCell ref="A27:E27"/>
    <mergeCell ref="A28:I28"/>
    <mergeCell ref="A31:E31"/>
    <mergeCell ref="A32:I32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2022-09-28T06:15:50Z</dcterms:modified>
</cp:coreProperties>
</file>