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1075" windowHeight="82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37" i="1" l="1"/>
  <c r="F9" i="1"/>
  <c r="K20" i="1"/>
  <c r="J20" i="1"/>
  <c r="I20" i="1"/>
  <c r="K27" i="1" l="1"/>
  <c r="K28" i="1"/>
  <c r="K29" i="1"/>
  <c r="K30" i="1"/>
  <c r="K31" i="1"/>
  <c r="K32" i="1"/>
  <c r="K33" i="1"/>
  <c r="K34" i="1"/>
  <c r="K35" i="1"/>
  <c r="K36" i="1"/>
  <c r="K37" i="1"/>
  <c r="J27" i="1"/>
  <c r="J28" i="1"/>
  <c r="J29" i="1"/>
  <c r="J30" i="1"/>
  <c r="J31" i="1"/>
  <c r="J32" i="1"/>
  <c r="J33" i="1"/>
  <c r="J34" i="1"/>
  <c r="J35" i="1"/>
  <c r="J36" i="1"/>
  <c r="J37" i="1"/>
  <c r="I27" i="1"/>
  <c r="I28" i="1"/>
  <c r="I29" i="1"/>
  <c r="I30" i="1"/>
  <c r="I31" i="1"/>
  <c r="I32" i="1"/>
  <c r="I33" i="1"/>
  <c r="I34" i="1"/>
  <c r="I35" i="1"/>
  <c r="I36" i="1"/>
  <c r="J26" i="1"/>
  <c r="K26" i="1"/>
  <c r="I26" i="1"/>
  <c r="J15" i="1"/>
  <c r="K15" i="1"/>
  <c r="J14" i="1"/>
  <c r="K14" i="1"/>
  <c r="J13" i="1"/>
  <c r="K13" i="1"/>
  <c r="J12" i="1"/>
  <c r="K12" i="1"/>
  <c r="J11" i="1"/>
  <c r="K11" i="1"/>
  <c r="J10" i="1"/>
  <c r="K10" i="1"/>
  <c r="K16" i="1"/>
  <c r="J16" i="1"/>
  <c r="J17" i="1"/>
  <c r="K17" i="1"/>
  <c r="J18" i="1"/>
  <c r="K18" i="1"/>
  <c r="J19" i="1"/>
  <c r="K19" i="1"/>
  <c r="J21" i="1"/>
  <c r="K21" i="1"/>
  <c r="I21" i="1"/>
  <c r="I10" i="1"/>
  <c r="I11" i="1"/>
  <c r="I12" i="1"/>
  <c r="I13" i="1"/>
  <c r="I14" i="1"/>
  <c r="I15" i="1"/>
  <c r="I16" i="1"/>
  <c r="I17" i="1"/>
  <c r="I18" i="1"/>
  <c r="I19" i="1"/>
  <c r="D38" i="1"/>
  <c r="E38" i="1" l="1"/>
  <c r="F38" i="1"/>
  <c r="G38" i="1"/>
  <c r="H38" i="1"/>
  <c r="I38" i="1"/>
  <c r="J38" i="1"/>
  <c r="K38" i="1"/>
  <c r="C38" i="1"/>
  <c r="D9" i="1"/>
  <c r="D23" i="1" s="1"/>
  <c r="E9" i="1"/>
  <c r="E23" i="1" s="1"/>
  <c r="I9" i="1"/>
  <c r="I23" i="1" s="1"/>
  <c r="G9" i="1"/>
  <c r="H9" i="1"/>
  <c r="C9" i="1"/>
  <c r="C23" i="1" s="1"/>
  <c r="K9" i="1" l="1"/>
  <c r="K23" i="1" s="1"/>
  <c r="K39" i="1" s="1"/>
  <c r="J9" i="1"/>
  <c r="J23" i="1" s="1"/>
  <c r="J39" i="1" s="1"/>
  <c r="H23" i="1"/>
  <c r="H39" i="1" s="1"/>
  <c r="G23" i="1"/>
  <c r="G39" i="1" s="1"/>
  <c r="F23" i="1"/>
  <c r="F39" i="1" s="1"/>
  <c r="I39" i="1"/>
  <c r="E39" i="1"/>
  <c r="D39" i="1"/>
  <c r="C39" i="1"/>
</calcChain>
</file>

<file path=xl/sharedStrings.xml><?xml version="1.0" encoding="utf-8"?>
<sst xmlns="http://schemas.openxmlformats.org/spreadsheetml/2006/main" count="67" uniqueCount="61">
  <si>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тыс. рублей</t>
  </si>
  <si>
    <t>Код бюджетной</t>
  </si>
  <si>
    <t>классификации</t>
  </si>
  <si>
    <t>Наименование</t>
  </si>
  <si>
    <t>Районный бюджет</t>
  </si>
  <si>
    <t>Бюджеты поселений</t>
  </si>
  <si>
    <t>Консолидированный бюджет</t>
  </si>
  <si>
    <t>2022 год</t>
  </si>
  <si>
    <t>2023год</t>
  </si>
  <si>
    <t>2024 год</t>
  </si>
  <si>
    <t>1 00 00000 00 0000 000</t>
  </si>
  <si>
    <t>Д О Х О Д Ы</t>
  </si>
  <si>
    <t>1 01 00000 00 0000 000</t>
  </si>
  <si>
    <t>НАЛОГИ НА ПРИБЫЛЬ, ДОХОДЫ</t>
  </si>
  <si>
    <t>1 03 00000 00 0000 000</t>
  </si>
  <si>
    <t>АКЦИЗЫ</t>
  </si>
  <si>
    <t>1 05 00000 00 0000 000</t>
  </si>
  <si>
    <t xml:space="preserve">НАЛОГИ НА СОВОКУПНЫЙ ДОХОД </t>
  </si>
  <si>
    <t>1 06 00000 00 0000 000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</si>
  <si>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</si>
  <si>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</si>
  <si>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</si>
  <si>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</si>
  <si>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</si>
  <si>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1 12 00000 00 0000 000</t>
  </si>
  <si>
    <t>ПЛАТЕЖИ ПРИ ПОЛЬЗОВАНИИ ПРИРОДНЫМИ 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</si>
  <si>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</si>
  <si>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</si>
  <si>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</si>
  <si>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</si>
  <si>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</si>
  <si>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 xml:space="preserve">ШТРАФЫ, САНКЦИИ, ВОЗМЕЩЕНИЕ УЩЕРБА </t>
  </si>
  <si>
    <t>2 00 00000 00 0000 000</t>
  </si>
  <si>
    <t>БЕЗВОЗМЕЗДНЫЕ ПОСТУПЛЕНИЯ</t>
  </si>
  <si>
    <t>ИТОГО ДОХОДОВ</t>
  </si>
  <si>
    <t>Р А С Х О Д 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</si>
  <si>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</si>
  <si>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</si>
  <si>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</si>
  <si>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</si>
  <si>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</si>
  <si>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</si>
  <si>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</si>
  <si>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</si>
  <si>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СОЦИАЛЬНАЯ ПОЛИТИКА</t>
  </si>
  <si>
    <t>ФИЗИЧЕСКАЯ КУЛЬТУРА И СПОРТ</t>
  </si>
  <si>
    <t>МЕЖБЮДЖЕТНЫЕ ТРАНСФЕРТЫ</t>
  </si>
  <si>
    <t>УСЛОВНО УТВЕРЖДЕННЫЕ РАСХОДЫ</t>
  </si>
  <si>
    <t>ИТОГО РАСХОДОВ</t>
  </si>
  <si>
    <t>ДЕФИЦИТ БЮДЖЕТА (-); ПРОФИЦИТ (+)</t>
  </si>
  <si>
    <t>0100</t>
  </si>
  <si>
    <t>0200</t>
  </si>
  <si>
    <t>0300</t>
  </si>
  <si>
    <t>0400</t>
  </si>
  <si>
    <t>0500</t>
  </si>
  <si>
    <t>0600</t>
  </si>
  <si>
    <t>0700</t>
  </si>
  <si>
    <t>0800</t>
  </si>
  <si>
    <t>ПРОГНОЗ ОСНОВНЫХ ХАРАКТЕРИСТИК КОНСОЛИДИРОВАННОГО БЮДЖЕТА РОГНЕДИНСКОГО РАЙОНА НА 2022 ГОД  И НА ПЛАНОВЫЙ ПЕРИОД 2023 И 2024 ГОДОВ</t>
  </si>
  <si>
    <t>1 17 00000 00 0000 000</t>
  </si>
  <si>
    <t>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</si>
</sst>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2" fontId="5" fillId="9" borderId="6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5" fillId="9" borderId="10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2" fontId="4" fillId="5" borderId="2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1"/>
  <sheetViews>
    <sheetView tabSelected="1" topLeftCell="A19" zoomScaleNormal="100" workbookViewId="0">
      <selection activeCell="D37" sqref="D37"/>
    </sheetView>
  </sheetViews>
  <sheetFormatPr defaultRowHeight="15" x14ac:dyDescent="0.25"/>
  <cols>
    <col min="1" max="1" width="25" customWidth="1"/>
    <col min="2" max="2" width="31.85546875" customWidth="1"/>
    <col min="3" max="3" width="12.85546875" customWidth="1"/>
    <col min="4" max="4" width="13" customWidth="1"/>
    <col min="5" max="5" width="12.5703125" customWidth="1"/>
    <col min="6" max="6" width="12.28515625" customWidth="1"/>
    <col min="7" max="7" width="11.85546875" customWidth="1"/>
    <col min="8" max="8" width="11.42578125" customWidth="1"/>
    <col min="9" max="9" width="13.28515625" customWidth="1"/>
    <col min="10" max="11" width="12.5703125" customWidth="1"/>
  </cols>
  <sheetData>
    <row r="3" spans="1:11" x14ac:dyDescent="0.25">
      <c r="A3" s="49" t="s">
        <v>58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42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ht="26.25" thickBot="1" x14ac:dyDescent="0.3">
      <c r="A5" s="1"/>
      <c r="K5" s="1" t="s">
        <v>0</v>
      </c>
    </row>
    <row r="6" spans="1:11" ht="39" customHeight="1" thickBot="1" x14ac:dyDescent="0.3">
      <c r="A6" s="2" t="s">
        <v>1</v>
      </c>
      <c r="B6" s="4"/>
      <c r="C6" s="52" t="s">
        <v>4</v>
      </c>
      <c r="D6" s="53"/>
      <c r="E6" s="54"/>
      <c r="F6" s="55" t="s">
        <v>5</v>
      </c>
      <c r="G6" s="56"/>
      <c r="H6" s="57"/>
      <c r="I6" s="58" t="s">
        <v>6</v>
      </c>
      <c r="J6" s="59"/>
      <c r="K6" s="60"/>
    </row>
    <row r="7" spans="1:11" ht="26.25" customHeight="1" thickBot="1" x14ac:dyDescent="0.3">
      <c r="A7" s="3" t="s">
        <v>2</v>
      </c>
      <c r="B7" s="5" t="s">
        <v>3</v>
      </c>
      <c r="C7" s="5" t="s">
        <v>7</v>
      </c>
      <c r="D7" s="5" t="s">
        <v>8</v>
      </c>
      <c r="E7" s="5" t="s">
        <v>9</v>
      </c>
      <c r="F7" s="5" t="s">
        <v>7</v>
      </c>
      <c r="G7" s="5" t="s">
        <v>8</v>
      </c>
      <c r="H7" s="5" t="s">
        <v>9</v>
      </c>
      <c r="I7" s="5" t="s">
        <v>7</v>
      </c>
      <c r="J7" s="5" t="s">
        <v>8</v>
      </c>
      <c r="K7" s="5" t="s">
        <v>9</v>
      </c>
    </row>
    <row r="8" spans="1:11" ht="15.75" customHeight="1" thickBot="1" x14ac:dyDescent="0.3">
      <c r="A8" s="6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</row>
    <row r="9" spans="1:11" ht="39" customHeight="1" thickBot="1" x14ac:dyDescent="0.3">
      <c r="A9" s="24" t="s">
        <v>10</v>
      </c>
      <c r="B9" s="25" t="s">
        <v>11</v>
      </c>
      <c r="C9" s="26">
        <f>C10+C11+C12+C13+C14+C15+C16+C17+C18+C19</f>
        <v>51325</v>
      </c>
      <c r="D9" s="26">
        <f t="shared" ref="D9:H9" si="0">D10+D11+D12+D13+D14+D15+D16+D17+D18+D19</f>
        <v>39520</v>
      </c>
      <c r="E9" s="26">
        <f t="shared" si="0"/>
        <v>41768</v>
      </c>
      <c r="F9" s="26">
        <f>F10+F11+F12+F13+F14+F15+F16+F17+F18+F19+F20</f>
        <v>19042.5</v>
      </c>
      <c r="G9" s="26">
        <f t="shared" si="0"/>
        <v>18993.2</v>
      </c>
      <c r="H9" s="26">
        <f t="shared" si="0"/>
        <v>19530.599999999999</v>
      </c>
      <c r="I9" s="26">
        <f>C9+F9</f>
        <v>70367.5</v>
      </c>
      <c r="J9" s="26">
        <f t="shared" ref="J9:K15" si="1">D9+G9</f>
        <v>58513.2</v>
      </c>
      <c r="K9" s="26">
        <f t="shared" si="1"/>
        <v>61298.6</v>
      </c>
    </row>
    <row r="10" spans="1:11" ht="25.5" customHeight="1" thickBot="1" x14ac:dyDescent="0.3">
      <c r="A10" s="6" t="s">
        <v>12</v>
      </c>
      <c r="B10" s="9" t="s">
        <v>13</v>
      </c>
      <c r="C10" s="23">
        <v>27916</v>
      </c>
      <c r="D10" s="23">
        <v>29786</v>
      </c>
      <c r="E10" s="23">
        <v>31990</v>
      </c>
      <c r="F10" s="23">
        <v>4477</v>
      </c>
      <c r="G10" s="23">
        <v>4776</v>
      </c>
      <c r="H10" s="23">
        <v>5130</v>
      </c>
      <c r="I10" s="27">
        <f t="shared" ref="I10:K20" si="2">C10+F10</f>
        <v>32393</v>
      </c>
      <c r="J10" s="27">
        <f t="shared" si="1"/>
        <v>34562</v>
      </c>
      <c r="K10" s="27">
        <f t="shared" si="1"/>
        <v>37120</v>
      </c>
    </row>
    <row r="11" spans="1:11" ht="21.75" customHeight="1" thickBot="1" x14ac:dyDescent="0.3">
      <c r="A11" s="6" t="s">
        <v>14</v>
      </c>
      <c r="B11" s="9" t="s">
        <v>15</v>
      </c>
      <c r="C11" s="23">
        <v>6195</v>
      </c>
      <c r="D11" s="23">
        <v>6146</v>
      </c>
      <c r="E11" s="23">
        <v>6114</v>
      </c>
      <c r="F11" s="23">
        <v>1254.0999999999999</v>
      </c>
      <c r="G11" s="23">
        <v>1244.2</v>
      </c>
      <c r="H11" s="23">
        <v>1237.5999999999999</v>
      </c>
      <c r="I11" s="27">
        <f t="shared" si="2"/>
        <v>7449.1</v>
      </c>
      <c r="J11" s="27">
        <f t="shared" si="1"/>
        <v>7390.2</v>
      </c>
      <c r="K11" s="27">
        <f t="shared" si="1"/>
        <v>7351.6</v>
      </c>
    </row>
    <row r="12" spans="1:11" ht="26.25" customHeight="1" thickBot="1" x14ac:dyDescent="0.3">
      <c r="A12" s="6" t="s">
        <v>16</v>
      </c>
      <c r="B12" s="9" t="s">
        <v>17</v>
      </c>
      <c r="C12" s="23">
        <v>1818</v>
      </c>
      <c r="D12" s="23">
        <v>1880</v>
      </c>
      <c r="E12" s="23">
        <v>1945</v>
      </c>
      <c r="F12" s="23">
        <v>646</v>
      </c>
      <c r="G12" s="23">
        <v>652</v>
      </c>
      <c r="H12" s="23">
        <v>660</v>
      </c>
      <c r="I12" s="27">
        <f t="shared" si="2"/>
        <v>2464</v>
      </c>
      <c r="J12" s="27">
        <f t="shared" si="1"/>
        <v>2532</v>
      </c>
      <c r="K12" s="27">
        <f t="shared" si="1"/>
        <v>2605</v>
      </c>
    </row>
    <row r="13" spans="1:11" ht="21" customHeight="1" thickBot="1" x14ac:dyDescent="0.3">
      <c r="A13" s="6" t="s">
        <v>18</v>
      </c>
      <c r="B13" s="9" t="s">
        <v>19</v>
      </c>
      <c r="C13" s="23">
        <v>0</v>
      </c>
      <c r="D13" s="23">
        <v>0</v>
      </c>
      <c r="E13" s="23">
        <v>0</v>
      </c>
      <c r="F13" s="23">
        <v>11978</v>
      </c>
      <c r="G13" s="23">
        <v>12138</v>
      </c>
      <c r="H13" s="23">
        <v>12320</v>
      </c>
      <c r="I13" s="27">
        <f t="shared" si="2"/>
        <v>11978</v>
      </c>
      <c r="J13" s="27">
        <f t="shared" si="1"/>
        <v>12138</v>
      </c>
      <c r="K13" s="27">
        <f t="shared" si="1"/>
        <v>12320</v>
      </c>
    </row>
    <row r="14" spans="1:11" ht="22.5" customHeight="1" thickBot="1" x14ac:dyDescent="0.3">
      <c r="A14" s="6" t="s">
        <v>20</v>
      </c>
      <c r="B14" s="9" t="s">
        <v>21</v>
      </c>
      <c r="C14" s="23">
        <v>330</v>
      </c>
      <c r="D14" s="23">
        <v>335</v>
      </c>
      <c r="E14" s="23">
        <v>340</v>
      </c>
      <c r="F14" s="23">
        <v>0</v>
      </c>
      <c r="G14" s="23">
        <v>0</v>
      </c>
      <c r="H14" s="23">
        <v>0</v>
      </c>
      <c r="I14" s="27">
        <f t="shared" si="2"/>
        <v>330</v>
      </c>
      <c r="J14" s="27">
        <f t="shared" si="1"/>
        <v>335</v>
      </c>
      <c r="K14" s="27">
        <f t="shared" si="1"/>
        <v>340</v>
      </c>
    </row>
    <row r="15" spans="1:11" ht="70.5" customHeight="1" thickBot="1" x14ac:dyDescent="0.3">
      <c r="A15" s="6" t="s">
        <v>22</v>
      </c>
      <c r="B15" s="9" t="s">
        <v>23</v>
      </c>
      <c r="C15" s="23">
        <v>458</v>
      </c>
      <c r="D15" s="23">
        <v>458</v>
      </c>
      <c r="E15" s="23">
        <v>458</v>
      </c>
      <c r="F15" s="23">
        <v>118</v>
      </c>
      <c r="G15" s="23">
        <v>118</v>
      </c>
      <c r="H15" s="23">
        <v>118</v>
      </c>
      <c r="I15" s="27">
        <f t="shared" si="2"/>
        <v>576</v>
      </c>
      <c r="J15" s="27">
        <f t="shared" si="1"/>
        <v>576</v>
      </c>
      <c r="K15" s="27">
        <f t="shared" si="1"/>
        <v>576</v>
      </c>
    </row>
    <row r="16" spans="1:11" ht="33.75" customHeight="1" thickBot="1" x14ac:dyDescent="0.3">
      <c r="A16" s="6" t="s">
        <v>24</v>
      </c>
      <c r="B16" s="9" t="s">
        <v>25</v>
      </c>
      <c r="C16" s="23">
        <v>15</v>
      </c>
      <c r="D16" s="23">
        <v>17</v>
      </c>
      <c r="E16" s="23">
        <v>18</v>
      </c>
      <c r="F16" s="23">
        <v>0</v>
      </c>
      <c r="G16" s="23">
        <v>0</v>
      </c>
      <c r="H16" s="23">
        <v>0</v>
      </c>
      <c r="I16" s="27">
        <f t="shared" si="2"/>
        <v>15</v>
      </c>
      <c r="J16" s="27">
        <f t="shared" si="2"/>
        <v>17</v>
      </c>
      <c r="K16" s="27">
        <f t="shared" si="2"/>
        <v>18</v>
      </c>
    </row>
    <row r="17" spans="1:11" ht="50.25" customHeight="1" thickBot="1" x14ac:dyDescent="0.3">
      <c r="A17" s="6" t="s">
        <v>26</v>
      </c>
      <c r="B17" s="9" t="s">
        <v>27</v>
      </c>
      <c r="C17" s="23">
        <v>423</v>
      </c>
      <c r="D17" s="23">
        <v>423</v>
      </c>
      <c r="E17" s="23">
        <v>423</v>
      </c>
      <c r="F17" s="23">
        <v>0</v>
      </c>
      <c r="G17" s="23">
        <v>0</v>
      </c>
      <c r="H17" s="23">
        <v>0</v>
      </c>
      <c r="I17" s="27">
        <f t="shared" si="2"/>
        <v>423</v>
      </c>
      <c r="J17" s="27">
        <f t="shared" ref="J17" si="3">D17+G17</f>
        <v>423</v>
      </c>
      <c r="K17" s="27">
        <f t="shared" ref="K17" si="4">E17+H17</f>
        <v>423</v>
      </c>
    </row>
    <row r="18" spans="1:11" ht="42.75" customHeight="1" thickBot="1" x14ac:dyDescent="0.3">
      <c r="A18" s="6" t="s">
        <v>28</v>
      </c>
      <c r="B18" s="9" t="s">
        <v>29</v>
      </c>
      <c r="C18" s="23">
        <v>13850</v>
      </c>
      <c r="D18" s="23">
        <v>150</v>
      </c>
      <c r="E18" s="23">
        <v>150</v>
      </c>
      <c r="F18" s="23">
        <v>565</v>
      </c>
      <c r="G18" s="23">
        <v>65</v>
      </c>
      <c r="H18" s="23">
        <v>65</v>
      </c>
      <c r="I18" s="27">
        <f t="shared" si="2"/>
        <v>14415</v>
      </c>
      <c r="J18" s="27">
        <f t="shared" ref="J18" si="5">D18+G18</f>
        <v>215</v>
      </c>
      <c r="K18" s="27">
        <f t="shared" ref="K18" si="6">E18+H18</f>
        <v>215</v>
      </c>
    </row>
    <row r="19" spans="1:11" ht="34.5" customHeight="1" thickBot="1" x14ac:dyDescent="0.3">
      <c r="A19" s="28" t="s">
        <v>30</v>
      </c>
      <c r="B19" s="29" t="s">
        <v>31</v>
      </c>
      <c r="C19" s="30">
        <v>320</v>
      </c>
      <c r="D19" s="30">
        <v>325</v>
      </c>
      <c r="E19" s="30">
        <v>330</v>
      </c>
      <c r="F19" s="30">
        <v>0</v>
      </c>
      <c r="G19" s="30">
        <v>0</v>
      </c>
      <c r="H19" s="30">
        <v>0</v>
      </c>
      <c r="I19" s="27">
        <f t="shared" si="2"/>
        <v>320</v>
      </c>
      <c r="J19" s="27">
        <f t="shared" ref="J19:J20" si="7">D19+G19</f>
        <v>325</v>
      </c>
      <c r="K19" s="27">
        <f t="shared" ref="K19:K20" si="8">E19+H19</f>
        <v>330</v>
      </c>
    </row>
    <row r="20" spans="1:11" ht="29.25" customHeight="1" thickBot="1" x14ac:dyDescent="0.3">
      <c r="A20" s="33" t="s">
        <v>59</v>
      </c>
      <c r="B20" s="32" t="s">
        <v>60</v>
      </c>
      <c r="C20" s="34">
        <v>0</v>
      </c>
      <c r="D20" s="34">
        <v>0</v>
      </c>
      <c r="E20" s="34">
        <v>0</v>
      </c>
      <c r="F20" s="34">
        <v>4.4000000000000004</v>
      </c>
      <c r="G20" s="34">
        <v>0</v>
      </c>
      <c r="H20" s="34">
        <v>0</v>
      </c>
      <c r="I20" s="31">
        <f t="shared" si="2"/>
        <v>4.4000000000000004</v>
      </c>
      <c r="J20" s="31">
        <f t="shared" si="7"/>
        <v>0</v>
      </c>
      <c r="K20" s="31">
        <f t="shared" si="8"/>
        <v>0</v>
      </c>
    </row>
    <row r="21" spans="1:11" ht="19.5" customHeight="1" x14ac:dyDescent="0.25">
      <c r="A21" s="61" t="s">
        <v>32</v>
      </c>
      <c r="B21" s="63" t="s">
        <v>33</v>
      </c>
      <c r="C21" s="35">
        <v>136790.79999999999</v>
      </c>
      <c r="D21" s="35">
        <v>112637.5</v>
      </c>
      <c r="E21" s="35">
        <v>108248.3</v>
      </c>
      <c r="F21" s="44">
        <v>27989.4</v>
      </c>
      <c r="G21" s="35">
        <v>9765.9</v>
      </c>
      <c r="H21" s="44">
        <v>7528.2</v>
      </c>
      <c r="I21" s="37">
        <f>C21+F21</f>
        <v>164780.19999999998</v>
      </c>
      <c r="J21" s="37">
        <f t="shared" ref="J21:K21" si="9">D21+G21</f>
        <v>122403.4</v>
      </c>
      <c r="K21" s="37">
        <f t="shared" si="9"/>
        <v>115776.5</v>
      </c>
    </row>
    <row r="22" spans="1:11" ht="24" customHeight="1" thickBot="1" x14ac:dyDescent="0.3">
      <c r="A22" s="62"/>
      <c r="B22" s="64"/>
      <c r="C22" s="36"/>
      <c r="D22" s="36"/>
      <c r="E22" s="36"/>
      <c r="F22" s="45"/>
      <c r="G22" s="36"/>
      <c r="H22" s="45"/>
      <c r="I22" s="36"/>
      <c r="J22" s="36"/>
      <c r="K22" s="36"/>
    </row>
    <row r="23" spans="1:11" ht="26.25" customHeight="1" thickBot="1" x14ac:dyDescent="0.3">
      <c r="A23" s="10"/>
      <c r="B23" s="8" t="s">
        <v>34</v>
      </c>
      <c r="C23" s="22">
        <f t="shared" ref="C23:K23" si="10">C9+C21</f>
        <v>188115.8</v>
      </c>
      <c r="D23" s="22">
        <f t="shared" si="10"/>
        <v>152157.5</v>
      </c>
      <c r="E23" s="22">
        <f t="shared" si="10"/>
        <v>150016.29999999999</v>
      </c>
      <c r="F23" s="22">
        <f t="shared" si="10"/>
        <v>47031.9</v>
      </c>
      <c r="G23" s="22">
        <f t="shared" si="10"/>
        <v>28759.1</v>
      </c>
      <c r="H23" s="22">
        <f t="shared" si="10"/>
        <v>27058.799999999999</v>
      </c>
      <c r="I23" s="22">
        <f t="shared" si="10"/>
        <v>235147.69999999998</v>
      </c>
      <c r="J23" s="22">
        <f t="shared" si="10"/>
        <v>180916.59999999998</v>
      </c>
      <c r="K23" s="22">
        <f t="shared" si="10"/>
        <v>177075.1</v>
      </c>
    </row>
    <row r="24" spans="1:11" x14ac:dyDescent="0.25">
      <c r="A24" s="50"/>
      <c r="B24" s="38" t="s">
        <v>35</v>
      </c>
      <c r="C24" s="42"/>
      <c r="D24" s="42"/>
      <c r="E24" s="42"/>
      <c r="F24" s="42"/>
      <c r="G24" s="42"/>
      <c r="H24" s="42"/>
      <c r="I24" s="42"/>
      <c r="J24" s="42"/>
      <c r="K24" s="42"/>
    </row>
    <row r="25" spans="1:11" ht="12" customHeight="1" thickBot="1" x14ac:dyDescent="0.3">
      <c r="A25" s="51"/>
      <c r="B25" s="39"/>
      <c r="C25" s="43"/>
      <c r="D25" s="43"/>
      <c r="E25" s="43"/>
      <c r="F25" s="43"/>
      <c r="G25" s="43"/>
      <c r="H25" s="43"/>
      <c r="I25" s="43"/>
      <c r="J25" s="43"/>
      <c r="K25" s="43"/>
    </row>
    <row r="26" spans="1:11" ht="36" customHeight="1" thickBot="1" x14ac:dyDescent="0.3">
      <c r="A26" s="20" t="s">
        <v>50</v>
      </c>
      <c r="B26" s="9" t="s">
        <v>36</v>
      </c>
      <c r="C26" s="11">
        <v>26509.5</v>
      </c>
      <c r="D26" s="11">
        <v>19958</v>
      </c>
      <c r="E26" s="11">
        <v>20252</v>
      </c>
      <c r="F26" s="11">
        <v>6949.1</v>
      </c>
      <c r="G26" s="7">
        <v>5816.5</v>
      </c>
      <c r="H26" s="7">
        <v>5760.9</v>
      </c>
      <c r="I26" s="7">
        <f>C26+F26</f>
        <v>33458.6</v>
      </c>
      <c r="J26" s="7">
        <f t="shared" ref="J26:K37" si="11">D26+G26</f>
        <v>25774.5</v>
      </c>
      <c r="K26" s="7">
        <f t="shared" si="11"/>
        <v>26012.9</v>
      </c>
    </row>
    <row r="27" spans="1:11" ht="15.75" thickBot="1" x14ac:dyDescent="0.3">
      <c r="A27" s="21" t="s">
        <v>51</v>
      </c>
      <c r="B27" s="12" t="s">
        <v>37</v>
      </c>
      <c r="C27" s="13">
        <v>950.9</v>
      </c>
      <c r="D27" s="13">
        <v>981.8</v>
      </c>
      <c r="E27" s="13">
        <v>1015.1</v>
      </c>
      <c r="F27" s="13">
        <v>713.2</v>
      </c>
      <c r="G27" s="14">
        <v>736.4</v>
      </c>
      <c r="H27" s="14">
        <v>761.3</v>
      </c>
      <c r="I27" s="7">
        <f t="shared" ref="I27:I37" si="12">C27+F27</f>
        <v>1664.1</v>
      </c>
      <c r="J27" s="7">
        <f t="shared" si="11"/>
        <v>1718.1999999999998</v>
      </c>
      <c r="K27" s="7">
        <f t="shared" si="11"/>
        <v>1776.4</v>
      </c>
    </row>
    <row r="28" spans="1:11" ht="39" thickBot="1" x14ac:dyDescent="0.3">
      <c r="A28" s="20" t="s">
        <v>52</v>
      </c>
      <c r="B28" s="9" t="s">
        <v>38</v>
      </c>
      <c r="C28" s="11">
        <v>3416.2</v>
      </c>
      <c r="D28" s="11">
        <v>2408</v>
      </c>
      <c r="E28" s="11">
        <v>2499</v>
      </c>
      <c r="F28" s="11">
        <v>223.6</v>
      </c>
      <c r="G28" s="7">
        <v>98.5</v>
      </c>
      <c r="H28" s="7">
        <v>115.5</v>
      </c>
      <c r="I28" s="7">
        <f t="shared" si="12"/>
        <v>3639.7999999999997</v>
      </c>
      <c r="J28" s="7">
        <f t="shared" si="11"/>
        <v>2506.5</v>
      </c>
      <c r="K28" s="7">
        <f t="shared" si="11"/>
        <v>2614.5</v>
      </c>
    </row>
    <row r="29" spans="1:11" ht="15.75" thickBot="1" x14ac:dyDescent="0.3">
      <c r="A29" s="20" t="s">
        <v>53</v>
      </c>
      <c r="B29" s="9" t="s">
        <v>39</v>
      </c>
      <c r="C29" s="11">
        <v>8008.8</v>
      </c>
      <c r="D29" s="11">
        <v>7810.3</v>
      </c>
      <c r="E29" s="11">
        <v>6501.5</v>
      </c>
      <c r="F29" s="11">
        <v>6487.9</v>
      </c>
      <c r="G29" s="7">
        <v>6350.2</v>
      </c>
      <c r="H29" s="7">
        <v>3882.4</v>
      </c>
      <c r="I29" s="7">
        <f t="shared" si="12"/>
        <v>14496.7</v>
      </c>
      <c r="J29" s="7">
        <f t="shared" si="11"/>
        <v>14160.5</v>
      </c>
      <c r="K29" s="7">
        <f t="shared" si="11"/>
        <v>10383.9</v>
      </c>
    </row>
    <row r="30" spans="1:11" ht="26.25" thickBot="1" x14ac:dyDescent="0.3">
      <c r="A30" s="20" t="s">
        <v>54</v>
      </c>
      <c r="B30" s="9" t="s">
        <v>40</v>
      </c>
      <c r="C30" s="11">
        <v>525.5</v>
      </c>
      <c r="D30" s="11">
        <v>6200</v>
      </c>
      <c r="E30" s="11">
        <v>0</v>
      </c>
      <c r="F30" s="11">
        <v>28499.7</v>
      </c>
      <c r="G30" s="7">
        <v>9075.2999999999993</v>
      </c>
      <c r="H30" s="7">
        <v>9345.6</v>
      </c>
      <c r="I30" s="7">
        <f t="shared" si="12"/>
        <v>29025.200000000001</v>
      </c>
      <c r="J30" s="7">
        <f t="shared" si="11"/>
        <v>15275.3</v>
      </c>
      <c r="K30" s="7">
        <f t="shared" si="11"/>
        <v>9345.6</v>
      </c>
    </row>
    <row r="31" spans="1:11" ht="16.5" thickBot="1" x14ac:dyDescent="0.3">
      <c r="A31" s="20" t="s">
        <v>55</v>
      </c>
      <c r="B31" s="9" t="s">
        <v>41</v>
      </c>
      <c r="C31" s="11">
        <v>0</v>
      </c>
      <c r="D31" s="11">
        <v>0</v>
      </c>
      <c r="E31" s="11">
        <v>0</v>
      </c>
      <c r="F31" s="15">
        <v>0</v>
      </c>
      <c r="G31" s="16">
        <v>0</v>
      </c>
      <c r="H31" s="16">
        <v>0</v>
      </c>
      <c r="I31" s="7">
        <f t="shared" si="12"/>
        <v>0</v>
      </c>
      <c r="J31" s="7">
        <f t="shared" si="11"/>
        <v>0</v>
      </c>
      <c r="K31" s="7">
        <f t="shared" si="11"/>
        <v>0</v>
      </c>
    </row>
    <row r="32" spans="1:11" ht="15.75" thickBot="1" x14ac:dyDescent="0.3">
      <c r="A32" s="20" t="s">
        <v>56</v>
      </c>
      <c r="B32" s="9" t="s">
        <v>42</v>
      </c>
      <c r="C32" s="11">
        <v>106809.4</v>
      </c>
      <c r="D32" s="11">
        <v>79807.3</v>
      </c>
      <c r="E32" s="11">
        <v>79362.399999999994</v>
      </c>
      <c r="F32" s="11">
        <v>0</v>
      </c>
      <c r="G32" s="7">
        <v>0</v>
      </c>
      <c r="H32" s="7">
        <v>0</v>
      </c>
      <c r="I32" s="7">
        <f t="shared" si="12"/>
        <v>106809.4</v>
      </c>
      <c r="J32" s="7">
        <f t="shared" si="11"/>
        <v>79807.3</v>
      </c>
      <c r="K32" s="7">
        <f t="shared" si="11"/>
        <v>79362.399999999994</v>
      </c>
    </row>
    <row r="33" spans="1:11" ht="15.75" thickBot="1" x14ac:dyDescent="0.3">
      <c r="A33" s="20" t="s">
        <v>57</v>
      </c>
      <c r="B33" s="9" t="s">
        <v>43</v>
      </c>
      <c r="C33" s="17">
        <v>13422.8</v>
      </c>
      <c r="D33" s="17">
        <v>6469.1</v>
      </c>
      <c r="E33" s="17">
        <v>8235</v>
      </c>
      <c r="F33" s="7">
        <v>4000</v>
      </c>
      <c r="G33" s="7">
        <v>6000</v>
      </c>
      <c r="H33" s="7">
        <v>6000</v>
      </c>
      <c r="I33" s="7">
        <f t="shared" si="12"/>
        <v>17422.8</v>
      </c>
      <c r="J33" s="7">
        <f t="shared" si="11"/>
        <v>12469.1</v>
      </c>
      <c r="K33" s="7">
        <f t="shared" si="11"/>
        <v>14235</v>
      </c>
    </row>
    <row r="34" spans="1:11" ht="15.75" thickBot="1" x14ac:dyDescent="0.3">
      <c r="A34" s="6">
        <v>1000</v>
      </c>
      <c r="B34" s="9" t="s">
        <v>44</v>
      </c>
      <c r="C34" s="11">
        <v>21826.1</v>
      </c>
      <c r="D34" s="11">
        <v>23974.6</v>
      </c>
      <c r="E34" s="11">
        <v>26300</v>
      </c>
      <c r="F34" s="7">
        <v>158.4</v>
      </c>
      <c r="G34" s="7">
        <v>138.4</v>
      </c>
      <c r="H34" s="7">
        <v>80.900000000000006</v>
      </c>
      <c r="I34" s="7">
        <f t="shared" si="12"/>
        <v>21984.5</v>
      </c>
      <c r="J34" s="7">
        <f t="shared" si="11"/>
        <v>24113</v>
      </c>
      <c r="K34" s="7">
        <f t="shared" si="11"/>
        <v>26380.9</v>
      </c>
    </row>
    <row r="35" spans="1:11" ht="15.75" thickBot="1" x14ac:dyDescent="0.3">
      <c r="A35" s="6">
        <v>1100</v>
      </c>
      <c r="B35" s="9" t="s">
        <v>45</v>
      </c>
      <c r="C35" s="11">
        <v>2339.6</v>
      </c>
      <c r="D35" s="11">
        <v>1041.5999999999999</v>
      </c>
      <c r="E35" s="11">
        <v>1041.5999999999999</v>
      </c>
      <c r="F35" s="7">
        <v>0</v>
      </c>
      <c r="G35" s="7">
        <v>0</v>
      </c>
      <c r="H35" s="7">
        <v>0</v>
      </c>
      <c r="I35" s="7">
        <f t="shared" si="12"/>
        <v>2339.6</v>
      </c>
      <c r="J35" s="7">
        <f t="shared" si="11"/>
        <v>1041.5999999999999</v>
      </c>
      <c r="K35" s="7">
        <f t="shared" si="11"/>
        <v>1041.5999999999999</v>
      </c>
    </row>
    <row r="36" spans="1:11" ht="15.75" thickBot="1" x14ac:dyDescent="0.3">
      <c r="A36" s="6">
        <v>1400</v>
      </c>
      <c r="B36" s="9" t="s">
        <v>46</v>
      </c>
      <c r="C36" s="7">
        <v>4307</v>
      </c>
      <c r="D36" s="7">
        <v>2307</v>
      </c>
      <c r="E36" s="7">
        <v>2307</v>
      </c>
      <c r="F36" s="7">
        <v>0</v>
      </c>
      <c r="G36" s="9">
        <v>0</v>
      </c>
      <c r="H36" s="9">
        <v>0</v>
      </c>
      <c r="I36" s="7">
        <f t="shared" si="12"/>
        <v>4307</v>
      </c>
      <c r="J36" s="7">
        <f t="shared" si="11"/>
        <v>2307</v>
      </c>
      <c r="K36" s="7">
        <f t="shared" si="11"/>
        <v>2307</v>
      </c>
    </row>
    <row r="37" spans="1:11" ht="26.25" thickBot="1" x14ac:dyDescent="0.3">
      <c r="A37" s="6">
        <v>9999</v>
      </c>
      <c r="B37" s="9" t="s">
        <v>47</v>
      </c>
      <c r="C37" s="7">
        <v>0</v>
      </c>
      <c r="D37" s="7">
        <v>1199.8</v>
      </c>
      <c r="E37" s="7">
        <v>2502.6999999999998</v>
      </c>
      <c r="F37" s="7">
        <v>0</v>
      </c>
      <c r="G37" s="7">
        <v>543.79999999999995</v>
      </c>
      <c r="H37" s="7">
        <v>1112.2</v>
      </c>
      <c r="I37" s="7">
        <f t="shared" si="12"/>
        <v>0</v>
      </c>
      <c r="J37" s="7">
        <f t="shared" si="11"/>
        <v>1743.6</v>
      </c>
      <c r="K37" s="7">
        <f t="shared" si="11"/>
        <v>3614.8999999999996</v>
      </c>
    </row>
    <row r="38" spans="1:11" ht="15.75" thickBot="1" x14ac:dyDescent="0.3">
      <c r="A38" s="6"/>
      <c r="B38" s="8" t="s">
        <v>48</v>
      </c>
      <c r="C38" s="18">
        <f>SUM(C26:C37)</f>
        <v>188115.8</v>
      </c>
      <c r="D38" s="18">
        <f>SUM(D26:D37)</f>
        <v>152157.5</v>
      </c>
      <c r="E38" s="18">
        <f t="shared" ref="E38:K38" si="13">SUM(E26:E37)</f>
        <v>150016.30000000002</v>
      </c>
      <c r="F38" s="18">
        <f t="shared" si="13"/>
        <v>47031.9</v>
      </c>
      <c r="G38" s="18">
        <f t="shared" si="13"/>
        <v>28759.1</v>
      </c>
      <c r="H38" s="18">
        <f t="shared" si="13"/>
        <v>27058.800000000003</v>
      </c>
      <c r="I38" s="18">
        <f t="shared" si="13"/>
        <v>235147.69999999998</v>
      </c>
      <c r="J38" s="18">
        <f t="shared" si="13"/>
        <v>180916.6</v>
      </c>
      <c r="K38" s="18">
        <f t="shared" si="13"/>
        <v>177075.1</v>
      </c>
    </row>
    <row r="39" spans="1:11" x14ac:dyDescent="0.25">
      <c r="A39" s="46"/>
      <c r="B39" s="47" t="s">
        <v>49</v>
      </c>
      <c r="C39" s="40">
        <f>C23-C38</f>
        <v>0</v>
      </c>
      <c r="D39" s="40">
        <f t="shared" ref="D39:K39" si="14">D23-D38</f>
        <v>0</v>
      </c>
      <c r="E39" s="40">
        <f t="shared" si="14"/>
        <v>0</v>
      </c>
      <c r="F39" s="40">
        <f t="shared" si="14"/>
        <v>0</v>
      </c>
      <c r="G39" s="40">
        <f t="shared" si="14"/>
        <v>0</v>
      </c>
      <c r="H39" s="40">
        <f t="shared" si="14"/>
        <v>0</v>
      </c>
      <c r="I39" s="40">
        <f t="shared" si="14"/>
        <v>0</v>
      </c>
      <c r="J39" s="40">
        <f t="shared" si="14"/>
        <v>0</v>
      </c>
      <c r="K39" s="40">
        <f t="shared" si="14"/>
        <v>0</v>
      </c>
    </row>
    <row r="40" spans="1:11" ht="15.75" thickBot="1" x14ac:dyDescent="0.3">
      <c r="A40" s="41"/>
      <c r="B40" s="48"/>
      <c r="C40" s="41"/>
      <c r="D40" s="41"/>
      <c r="E40" s="41"/>
      <c r="F40" s="41"/>
      <c r="G40" s="41"/>
      <c r="H40" s="41"/>
      <c r="I40" s="41"/>
      <c r="J40" s="41"/>
      <c r="K40" s="41"/>
    </row>
    <row r="41" spans="1:11" ht="15.75" x14ac:dyDescent="0.25">
      <c r="A41" s="19"/>
    </row>
  </sheetData>
  <mergeCells count="37">
    <mergeCell ref="A3:K4"/>
    <mergeCell ref="I21:I22"/>
    <mergeCell ref="J21:J22"/>
    <mergeCell ref="A24:A25"/>
    <mergeCell ref="C24:C25"/>
    <mergeCell ref="D24:D25"/>
    <mergeCell ref="E24:E25"/>
    <mergeCell ref="F24:F25"/>
    <mergeCell ref="G24:G25"/>
    <mergeCell ref="H24:H25"/>
    <mergeCell ref="I24:I25"/>
    <mergeCell ref="C6:E6"/>
    <mergeCell ref="F6:H6"/>
    <mergeCell ref="I6:K6"/>
    <mergeCell ref="A21:A22"/>
    <mergeCell ref="B21:B22"/>
    <mergeCell ref="A39:A40"/>
    <mergeCell ref="B39:B40"/>
    <mergeCell ref="C39:C40"/>
    <mergeCell ref="D39:D40"/>
    <mergeCell ref="E39:E40"/>
    <mergeCell ref="C21:C22"/>
    <mergeCell ref="K21:K22"/>
    <mergeCell ref="B24:B25"/>
    <mergeCell ref="F39:F40"/>
    <mergeCell ref="G39:G40"/>
    <mergeCell ref="H39:H40"/>
    <mergeCell ref="I39:I40"/>
    <mergeCell ref="J39:J40"/>
    <mergeCell ref="K39:K40"/>
    <mergeCell ref="J24:J25"/>
    <mergeCell ref="K24:K25"/>
    <mergeCell ref="D21:D22"/>
    <mergeCell ref="E21:E22"/>
    <mergeCell ref="F21:F22"/>
    <mergeCell ref="G21:G22"/>
    <mergeCell ref="H21:H22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Наталья</cp:lastModifiedBy>
  <cp:lastPrinted>2021-11-11T08:03:51Z</cp:lastPrinted>
  <dcterms:created xsi:type="dcterms:W3CDTF">2021-11-11T07:28:24Z</dcterms:created>
  <dcterms:modified xsi:type="dcterms:W3CDTF">2021-11-16T10:25:03Z</dcterms:modified>
</cp:coreProperties>
</file>