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ДОРОЖНЫЙ ФОНД 0409" sheetId="5" r:id="rId1"/>
  </sheets>
  <definedNames>
    <definedName name="_xlnm.Print_Area" localSheetId="0">'ДОРОЖНЫЙ ФОНД 0409'!$A$1:$T$37</definedName>
  </definedNames>
  <calcPr calcId="144525"/>
</workbook>
</file>

<file path=xl/calcChain.xml><?xml version="1.0" encoding="utf-8"?>
<calcChain xmlns="http://schemas.openxmlformats.org/spreadsheetml/2006/main">
  <c r="R28" i="5" l="1"/>
  <c r="P28" i="5" s="1"/>
  <c r="L28" i="5"/>
  <c r="H28" i="5"/>
  <c r="O28" i="5"/>
  <c r="N28" i="5"/>
  <c r="K28" i="5"/>
  <c r="J28" i="5"/>
  <c r="I21" i="5"/>
  <c r="J21" i="5"/>
  <c r="K21" i="5"/>
  <c r="M21" i="5"/>
  <c r="N21" i="5"/>
  <c r="O21" i="5"/>
  <c r="Q21" i="5"/>
  <c r="R21" i="5"/>
  <c r="M13" i="5"/>
  <c r="N13" i="5"/>
  <c r="O13" i="5"/>
  <c r="K13" i="5"/>
  <c r="I13" i="5"/>
  <c r="J13" i="5"/>
  <c r="P20" i="5" l="1"/>
  <c r="P18" i="5"/>
  <c r="P19" i="5"/>
  <c r="P12" i="5" l="1"/>
  <c r="L12" i="5"/>
  <c r="H12" i="5"/>
  <c r="H9" i="5" l="1"/>
  <c r="L9" i="5"/>
  <c r="Q9" i="5"/>
  <c r="R9" i="5"/>
  <c r="S9" i="5"/>
  <c r="H11" i="5"/>
  <c r="L11" i="5"/>
  <c r="H10" i="5"/>
  <c r="L10" i="5"/>
  <c r="Q8" i="5"/>
  <c r="R8" i="5"/>
  <c r="S8" i="5"/>
  <c r="H8" i="5"/>
  <c r="L8" i="5"/>
  <c r="H20" i="5"/>
  <c r="L20" i="5"/>
  <c r="H18" i="5"/>
  <c r="L18" i="5"/>
  <c r="H19" i="5"/>
  <c r="L19" i="5"/>
  <c r="S17" i="5"/>
  <c r="P17" i="5" s="1"/>
  <c r="H17" i="5"/>
  <c r="L17" i="5"/>
  <c r="S16" i="5"/>
  <c r="P16" i="5" s="1"/>
  <c r="H16" i="5"/>
  <c r="L16" i="5"/>
  <c r="H13" i="5" l="1"/>
  <c r="L13" i="5"/>
  <c r="Q13" i="5"/>
  <c r="P9" i="5"/>
  <c r="P8" i="5"/>
  <c r="P13" i="5" l="1"/>
  <c r="L15" i="5"/>
  <c r="L21" i="5" s="1"/>
  <c r="H15" i="5"/>
  <c r="H21" i="5" s="1"/>
  <c r="S15" i="5" l="1"/>
  <c r="S21" i="5" s="1"/>
  <c r="S28" i="5" l="1"/>
  <c r="P15" i="5"/>
  <c r="P21" i="5" s="1"/>
  <c r="O26" i="5" l="1"/>
  <c r="N26" i="5"/>
  <c r="M26" i="5"/>
  <c r="K26" i="5"/>
  <c r="J26" i="5"/>
  <c r="I26" i="5"/>
  <c r="H26" i="5" l="1"/>
  <c r="H22" i="5" l="1"/>
  <c r="L22" i="5"/>
  <c r="S25" i="5"/>
  <c r="R25" i="5"/>
  <c r="Q25" i="5"/>
  <c r="S22" i="5"/>
  <c r="R22" i="5"/>
  <c r="Q22" i="5"/>
  <c r="Q26" i="5" l="1"/>
  <c r="S26" i="5"/>
  <c r="R26" i="5"/>
  <c r="P25" i="5"/>
  <c r="L26" i="5"/>
  <c r="I28" i="5"/>
  <c r="M28" i="5"/>
  <c r="P22" i="5"/>
  <c r="P26" i="5" l="1"/>
  <c r="Q28" i="5" l="1"/>
</calcChain>
</file>

<file path=xl/sharedStrings.xml><?xml version="1.0" encoding="utf-8"?>
<sst xmlns="http://schemas.openxmlformats.org/spreadsheetml/2006/main" count="84" uniqueCount="55">
  <si>
    <t>Вид расходов</t>
  </si>
  <si>
    <t>ВСЕГО:</t>
  </si>
  <si>
    <t>Капитальный ремонт и ремонт сети автомобильных дорог общего пользования и искусственных сооружений на них</t>
  </si>
  <si>
    <t>Содержание сети автомобильных дорог общего пользования и искусственных сооружений на них</t>
  </si>
  <si>
    <t>Целевая статья</t>
  </si>
  <si>
    <t>Причины неисполнения</t>
  </si>
  <si>
    <t>федеральный бюджет</t>
  </si>
  <si>
    <t>областной бюджет</t>
  </si>
  <si>
    <t>местный бюджет</t>
  </si>
  <si>
    <t>Единица измерения: руб.</t>
  </si>
  <si>
    <t>РегКласс</t>
  </si>
  <si>
    <t>П/П</t>
  </si>
  <si>
    <t>1.</t>
  </si>
  <si>
    <t>2.</t>
  </si>
  <si>
    <t>ДопКласс  (Код цели)</t>
  </si>
  <si>
    <t>ИТОГО:</t>
  </si>
  <si>
    <t>РзПр</t>
  </si>
  <si>
    <t>0409</t>
  </si>
  <si>
    <r>
      <t xml:space="preserve">Наименование объекта </t>
    </r>
    <r>
      <rPr>
        <i/>
        <sz val="11"/>
        <color theme="1"/>
        <rFont val="Times New Roman"/>
        <family val="1"/>
        <charset val="204"/>
      </rPr>
      <t>(в разрезе объектов по отраслям экономики)</t>
    </r>
  </si>
  <si>
    <t>V.</t>
  </si>
  <si>
    <r>
      <t xml:space="preserve">………… </t>
    </r>
    <r>
      <rPr>
        <i/>
        <sz val="11"/>
        <color theme="1"/>
        <rFont val="Times New Roman Cyr"/>
        <charset val="204"/>
      </rPr>
      <t>(прочие расходы)</t>
    </r>
  </si>
  <si>
    <t>Начальник финансового отдела</t>
  </si>
  <si>
    <t>Т.М.Яшина</t>
  </si>
  <si>
    <t>Исполнитель: С.И.Журавкова</t>
  </si>
  <si>
    <t xml:space="preserve">Оплата за оказанные услуг по ямочному ремонту  автодорог Рогнединского муниципального района Брянской области </t>
  </si>
  <si>
    <t>0140081610</t>
  </si>
  <si>
    <t>01400S6170</t>
  </si>
  <si>
    <t>План на  2024 год</t>
  </si>
  <si>
    <t>Фактическое исполнение за 2024 год</t>
  </si>
  <si>
    <t>Остаток неиспользованных средств на 01.01.2025</t>
  </si>
  <si>
    <t>Оплата за оказанные услуги по очистке от снега  и обработке песчано-солевой смесью автодорог Рогнединского муниципального района Брянской области в зимний период</t>
  </si>
  <si>
    <t>Оплата   за оказанные услуги по подсыпке песком, грейдированию грунтовых дорог, обкашиванию дорог по договорам ГПХ</t>
  </si>
  <si>
    <t xml:space="preserve">Ремонт автомобильной дороги к кладбищу в н.п.Троицкое Рогнединского района Брянской области 3 этап </t>
  </si>
  <si>
    <t xml:space="preserve">Капитальный ремонт автомобильной дороги Шаровичи -граница Калужской области в Рогнединском районе Брянской области  </t>
  </si>
  <si>
    <t xml:space="preserve">Оплата услуг по осуществлению технического надзора (строительного контроля) за выполнением работ по капитальному ремонту автомобильной дороги Шаровичи - граница Калужской области В Рогнединском районе Брянской области </t>
  </si>
  <si>
    <t>Обслуживание автомобильных дорог в п.Рогнедино -подсыпка песком  грейдерование и подсыпка щебнем грунтовых автодорог Рогнединского муниципального района Брянской области</t>
  </si>
  <si>
    <t>Выполнение работ по подсыпке щебнем автодорог Рогнединского муниципального района Брянской области планируется в 2025-2026 годах</t>
  </si>
  <si>
    <t xml:space="preserve">Оплата за оказанные услуги по подсыпке песком и грейдирование  грунтовых автодорог Рогнединского муниципального района Брянской1 области </t>
  </si>
  <si>
    <t>Оплата за установку дорожных знаков</t>
  </si>
  <si>
    <t xml:space="preserve">Осуществление ремонта сети автомобильных дорог  в населенных пунктах  Рогнединского муниципального района Брянской области </t>
  </si>
  <si>
    <t xml:space="preserve">Остаток лимитов - ремонт сети автодорог Рогнединского муниципального района Брянской области планируется в 2025-2026 годах </t>
  </si>
  <si>
    <t>Всего</t>
  </si>
  <si>
    <t>Оплата услуг по осуществлению строительного контроля  за выполнение работпо объекту Ремонт автомобильной дороги к кладбищу в н.п.Троицкое Рогнединского района Брянской области 3 этап</t>
  </si>
  <si>
    <t>1.1</t>
  </si>
  <si>
    <t>1.2</t>
  </si>
  <si>
    <t>1.3</t>
  </si>
  <si>
    <t>1.4</t>
  </si>
  <si>
    <t>1.5</t>
  </si>
  <si>
    <t>2.1</t>
  </si>
  <si>
    <t>2.3</t>
  </si>
  <si>
    <t>2.4</t>
  </si>
  <si>
    <t>2.5</t>
  </si>
  <si>
    <t>2.6</t>
  </si>
  <si>
    <t>2.7</t>
  </si>
  <si>
    <t>Информация о направлениях использования бюджетных ассигнований дорожного фонда Рогнединского муниципального района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</si>
</sst>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Times New Roman Cyr"/>
      <charset val="204"/>
    </font>
    <font>
      <sz val="10"/>
      <color rgb="FFFF0000"/>
      <name val="Times New Roman Cyr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1"/>
      <color theme="1"/>
      <name val="Times New Roman Cyr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Segoe UI"/>
      <family val="2"/>
    </font>
    <font>
      <b/>
      <i/>
      <sz val="11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color theme="1"/>
      <name val="Times New Roman Cyr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Times New Roman Cyr"/>
      <charset val="204"/>
    </font>
    <font>
      <i/>
      <sz val="11"/>
      <color theme="1"/>
      <name val="Times New Roman Cyr"/>
      <charset val="204"/>
    </font>
    <font>
      <b/>
      <sz val="12"/>
      <color theme="1"/>
      <name val="Calibri"/>
      <family val="2"/>
      <scheme val="minor"/>
    </font>
    <font>
      <b/>
      <sz val="12"/>
      <color theme="1"/>
      <name val="Times New Roman Cyr"/>
      <charset val="204"/>
    </font>
    <font>
      <b/>
      <sz val="10"/>
      <color theme="1"/>
      <name val="Times New Roman Cyr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4C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 style="thin">
        <color rgb="FFBFC5D2"/>
      </bottom>
      <diagonal/>
    </border>
    <border>
      <left style="medium">
        <color indexed="64"/>
      </left>
      <right style="medium">
        <color indexed="64"/>
      </right>
      <top style="thin">
        <color rgb="FFBFC5D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8">
    <xf numFmtId="0" fontId="0" fillId="0" borderId="0"/>
    <xf numFmtId="0" fontId="5" fillId="0" borderId="0">
      <alignment horizontal="center" wrapText="1"/>
    </xf>
    <xf numFmtId="0" fontId="5" fillId="0" borderId="0">
      <alignment horizontal="center"/>
    </xf>
    <xf numFmtId="0" fontId="6" fillId="0" borderId="0">
      <alignment horizontal="right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  <xf numFmtId="0" fontId="6" fillId="0" borderId="19">
      <alignment horizontal="center" vertical="center" wrapText="1"/>
    </xf>
  </cellStyleXfs>
  <cellXfs count="148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4" fontId="3" fillId="2" borderId="12" xfId="0" applyNumberFormat="1" applyFont="1" applyFill="1" applyBorder="1" applyAlignment="1">
      <alignment wrapText="1"/>
    </xf>
    <xf numFmtId="4" fontId="3" fillId="2" borderId="5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0" fontId="0" fillId="2" borderId="0" xfId="0" applyFill="1" applyBorder="1" applyAlignment="1">
      <alignment horizontal="center" vertical="center"/>
    </xf>
    <xf numFmtId="0" fontId="2" fillId="2" borderId="2" xfId="0" applyFont="1" applyFill="1" applyBorder="1" applyAlignment="1">
      <alignment wrapText="1"/>
    </xf>
    <xf numFmtId="0" fontId="2" fillId="2" borderId="5" xfId="0" applyFont="1" applyFill="1" applyBorder="1" applyAlignment="1">
      <alignment wrapText="1"/>
    </xf>
    <xf numFmtId="0" fontId="2" fillId="2" borderId="21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4" fontId="3" fillId="2" borderId="21" xfId="0" applyNumberFormat="1" applyFont="1" applyFill="1" applyBorder="1" applyAlignment="1">
      <alignment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2" fillId="3" borderId="32" xfId="0" applyFont="1" applyFill="1" applyBorder="1" applyAlignment="1">
      <alignment wrapText="1"/>
    </xf>
    <xf numFmtId="4" fontId="2" fillId="3" borderId="33" xfId="0" applyNumberFormat="1" applyFont="1" applyFill="1" applyBorder="1" applyAlignment="1">
      <alignment wrapText="1"/>
    </xf>
    <xf numFmtId="0" fontId="2" fillId="3" borderId="31" xfId="0" applyFont="1" applyFill="1" applyBorder="1" applyAlignment="1">
      <alignment wrapText="1"/>
    </xf>
    <xf numFmtId="0" fontId="11" fillId="4" borderId="39" xfId="0" applyFont="1" applyFill="1" applyBorder="1" applyAlignment="1">
      <alignment horizontal="left" vertical="top" wrapText="1"/>
    </xf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2" fillId="3" borderId="34" xfId="0" applyFont="1" applyFill="1" applyBorder="1" applyAlignment="1">
      <alignment wrapText="1"/>
    </xf>
    <xf numFmtId="0" fontId="0" fillId="0" borderId="42" xfId="0" applyBorder="1"/>
    <xf numFmtId="0" fontId="0" fillId="0" borderId="7" xfId="0" applyBorder="1"/>
    <xf numFmtId="0" fontId="12" fillId="0" borderId="11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13" fillId="0" borderId="21" xfId="6" applyFont="1" applyBorder="1" applyAlignment="1">
      <alignment horizontal="center" wrapText="1"/>
    </xf>
    <xf numFmtId="0" fontId="13" fillId="0" borderId="21" xfId="7" applyFont="1" applyBorder="1" applyAlignment="1">
      <alignment horizontal="center" wrapText="1"/>
    </xf>
    <xf numFmtId="0" fontId="13" fillId="0" borderId="21" xfId="8" applyFont="1" applyBorder="1" applyAlignment="1">
      <alignment horizontal="center" wrapText="1"/>
    </xf>
    <xf numFmtId="0" fontId="13" fillId="0" borderId="21" xfId="10" applyFont="1" applyBorder="1" applyAlignment="1">
      <alignment horizontal="center" wrapText="1"/>
    </xf>
    <xf numFmtId="0" fontId="13" fillId="0" borderId="12" xfId="11" applyFont="1" applyBorder="1" applyAlignment="1">
      <alignment horizontal="center" wrapText="1"/>
    </xf>
    <xf numFmtId="0" fontId="14" fillId="2" borderId="11" xfId="0" applyFont="1" applyFill="1" applyBorder="1" applyAlignment="1">
      <alignment horizontal="center" wrapText="1"/>
    </xf>
    <xf numFmtId="0" fontId="14" fillId="2" borderId="21" xfId="0" applyFont="1" applyFill="1" applyBorder="1" applyAlignment="1">
      <alignment horizontal="center" wrapText="1"/>
    </xf>
    <xf numFmtId="0" fontId="14" fillId="2" borderId="12" xfId="0" applyFont="1" applyFill="1" applyBorder="1" applyAlignment="1">
      <alignment horizontal="center" wrapText="1"/>
    </xf>
    <xf numFmtId="0" fontId="15" fillId="0" borderId="42" xfId="0" applyFont="1" applyBorder="1" applyAlignment="1">
      <alignment horizontal="center" wrapText="1"/>
    </xf>
    <xf numFmtId="49" fontId="11" fillId="4" borderId="39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wrapText="1"/>
    </xf>
    <xf numFmtId="4" fontId="2" fillId="2" borderId="0" xfId="0" applyNumberFormat="1" applyFont="1" applyFill="1" applyBorder="1" applyAlignment="1">
      <alignment wrapText="1"/>
    </xf>
    <xf numFmtId="4" fontId="3" fillId="2" borderId="0" xfId="0" applyNumberFormat="1" applyFont="1" applyFill="1" applyBorder="1" applyAlignment="1">
      <alignment wrapText="1"/>
    </xf>
    <xf numFmtId="0" fontId="11" fillId="2" borderId="0" xfId="0" applyFont="1" applyFill="1" applyBorder="1" applyAlignment="1">
      <alignment horizontal="left" vertical="top" wrapText="1"/>
    </xf>
    <xf numFmtId="0" fontId="19" fillId="5" borderId="31" xfId="0" applyFont="1" applyFill="1" applyBorder="1" applyAlignment="1">
      <alignment wrapText="1"/>
    </xf>
    <xf numFmtId="0" fontId="19" fillId="5" borderId="32" xfId="0" applyFont="1" applyFill="1" applyBorder="1" applyAlignment="1">
      <alignment wrapText="1"/>
    </xf>
    <xf numFmtId="0" fontId="19" fillId="5" borderId="34" xfId="0" applyFont="1" applyFill="1" applyBorder="1" applyAlignment="1">
      <alignment wrapText="1"/>
    </xf>
    <xf numFmtId="4" fontId="19" fillId="5" borderId="33" xfId="0" applyNumberFormat="1" applyFont="1" applyFill="1" applyBorder="1" applyAlignment="1">
      <alignment wrapText="1"/>
    </xf>
    <xf numFmtId="0" fontId="18" fillId="5" borderId="22" xfId="0" applyFont="1" applyFill="1" applyBorder="1"/>
    <xf numFmtId="0" fontId="18" fillId="2" borderId="0" xfId="0" applyFont="1" applyFill="1"/>
    <xf numFmtId="0" fontId="2" fillId="2" borderId="17" xfId="0" applyFont="1" applyFill="1" applyBorder="1" applyAlignment="1">
      <alignment wrapText="1"/>
    </xf>
    <xf numFmtId="49" fontId="2" fillId="2" borderId="2" xfId="0" applyNumberFormat="1" applyFont="1" applyFill="1" applyBorder="1" applyAlignment="1">
      <alignment wrapText="1"/>
    </xf>
    <xf numFmtId="0" fontId="2" fillId="2" borderId="3" xfId="0" applyFont="1" applyFill="1" applyBorder="1" applyAlignment="1">
      <alignment vertical="top" wrapText="1"/>
    </xf>
    <xf numFmtId="0" fontId="2" fillId="3" borderId="44" xfId="0" applyFont="1" applyFill="1" applyBorder="1" applyAlignment="1">
      <alignment wrapText="1"/>
    </xf>
    <xf numFmtId="0" fontId="2" fillId="2" borderId="29" xfId="0" applyFont="1" applyFill="1" applyBorder="1" applyAlignment="1">
      <alignment vertical="top" wrapText="1"/>
    </xf>
    <xf numFmtId="0" fontId="2" fillId="3" borderId="50" xfId="0" applyFont="1" applyFill="1" applyBorder="1" applyAlignment="1">
      <alignment wrapText="1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Border="1" applyAlignment="1">
      <alignment wrapText="1"/>
    </xf>
    <xf numFmtId="4" fontId="7" fillId="5" borderId="33" xfId="0" applyNumberFormat="1" applyFont="1" applyFill="1" applyBorder="1" applyAlignment="1">
      <alignment wrapText="1"/>
    </xf>
    <xf numFmtId="0" fontId="11" fillId="4" borderId="1" xfId="0" applyFont="1" applyFill="1" applyBorder="1" applyAlignment="1">
      <alignment horizontal="center" vertical="center" wrapText="1"/>
    </xf>
    <xf numFmtId="49" fontId="11" fillId="4" borderId="20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11" fillId="4" borderId="3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11" fillId="4" borderId="39" xfId="0" applyNumberFormat="1" applyFont="1" applyFill="1" applyBorder="1" applyAlignment="1">
      <alignment horizontal="center" vertical="center" wrapText="1"/>
    </xf>
    <xf numFmtId="49" fontId="11" fillId="4" borderId="40" xfId="0" applyNumberFormat="1" applyFont="1" applyFill="1" applyBorder="1" applyAlignment="1">
      <alignment horizontal="center" vertical="center" wrapText="1"/>
    </xf>
    <xf numFmtId="49" fontId="2" fillId="2" borderId="37" xfId="0" applyNumberFormat="1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47" xfId="0" applyFont="1" applyFill="1" applyBorder="1" applyAlignment="1">
      <alignment horizontal="center" vertical="center" wrapText="1"/>
    </xf>
    <xf numFmtId="0" fontId="2" fillId="2" borderId="5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7" fillId="2" borderId="3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3" borderId="45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0" borderId="16" xfId="0" applyBorder="1" applyAlignment="1"/>
    <xf numFmtId="0" fontId="0" fillId="0" borderId="6" xfId="0" applyBorder="1" applyAlignment="1"/>
    <xf numFmtId="0" fontId="9" fillId="0" borderId="41" xfId="0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18" fillId="5" borderId="13" xfId="0" applyFont="1" applyFill="1" applyBorder="1" applyAlignment="1">
      <alignment horizontal="center" vertical="center"/>
    </xf>
    <xf numFmtId="0" fontId="18" fillId="5" borderId="14" xfId="0" applyFont="1" applyFill="1" applyBorder="1" applyAlignment="1"/>
    <xf numFmtId="0" fontId="18" fillId="5" borderId="15" xfId="0" applyFont="1" applyFill="1" applyBorder="1" applyAlignment="1"/>
    <xf numFmtId="0" fontId="20" fillId="2" borderId="1" xfId="0" applyFont="1" applyFill="1" applyBorder="1" applyAlignment="1">
      <alignment wrapText="1"/>
    </xf>
    <xf numFmtId="0" fontId="21" fillId="0" borderId="1" xfId="0" applyFont="1" applyBorder="1" applyAlignment="1">
      <alignment wrapText="1"/>
    </xf>
    <xf numFmtId="0" fontId="0" fillId="0" borderId="28" xfId="0" applyBorder="1" applyAlignment="1">
      <alignment horizontal="right" wrapText="1"/>
    </xf>
    <xf numFmtId="0" fontId="0" fillId="0" borderId="28" xfId="0" applyBorder="1" applyAlignment="1"/>
    <xf numFmtId="0" fontId="9" fillId="2" borderId="16" xfId="0" applyFont="1" applyFill="1" applyBorder="1" applyAlignment="1">
      <alignment horizontal="center" vertical="center" wrapText="1"/>
    </xf>
    <xf numFmtId="0" fontId="9" fillId="0" borderId="28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10" fillId="0" borderId="25" xfId="11" applyNumberFormat="1" applyFont="1" applyBorder="1" applyAlignment="1" applyProtection="1">
      <alignment horizontal="center" vertical="center" wrapText="1"/>
    </xf>
    <xf numFmtId="0" fontId="10" fillId="0" borderId="9" xfId="11" applyFont="1" applyBorder="1" applyAlignment="1">
      <alignment horizontal="center" vertical="center" wrapText="1"/>
    </xf>
    <xf numFmtId="0" fontId="10" fillId="0" borderId="38" xfId="6" applyNumberFormat="1" applyFont="1" applyBorder="1" applyAlignment="1" applyProtection="1">
      <alignment horizontal="center" vertical="center" wrapText="1"/>
    </xf>
    <xf numFmtId="0" fontId="10" fillId="0" borderId="10" xfId="6" applyFont="1" applyBorder="1" applyAlignment="1">
      <alignment horizontal="center" vertical="center" wrapText="1"/>
    </xf>
    <xf numFmtId="0" fontId="10" fillId="0" borderId="35" xfId="7" applyNumberFormat="1" applyFont="1" applyBorder="1" applyAlignment="1" applyProtection="1">
      <alignment horizontal="center" vertical="center" wrapText="1"/>
    </xf>
    <xf numFmtId="0" fontId="10" fillId="0" borderId="36" xfId="7" applyFont="1" applyBorder="1" applyAlignment="1">
      <alignment horizontal="center" vertical="center" wrapText="1"/>
    </xf>
    <xf numFmtId="0" fontId="10" fillId="0" borderId="24" xfId="8" applyNumberFormat="1" applyFont="1" applyBorder="1" applyAlignment="1" applyProtection="1">
      <alignment horizontal="center" vertical="center" wrapText="1"/>
    </xf>
    <xf numFmtId="0" fontId="10" fillId="0" borderId="26" xfId="8" applyFont="1" applyBorder="1" applyAlignment="1">
      <alignment horizontal="center" vertical="center" wrapText="1"/>
    </xf>
    <xf numFmtId="0" fontId="10" fillId="0" borderId="24" xfId="10" applyNumberFormat="1" applyFont="1" applyBorder="1" applyAlignment="1" applyProtection="1">
      <alignment horizontal="center" vertical="center" wrapText="1"/>
    </xf>
    <xf numFmtId="0" fontId="10" fillId="0" borderId="26" xfId="10" applyFont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49" fontId="0" fillId="0" borderId="4" xfId="0" applyNumberFormat="1" applyBorder="1" applyAlignment="1">
      <alignment horizontal="center" vertical="center"/>
    </xf>
    <xf numFmtId="0" fontId="22" fillId="0" borderId="0" xfId="0" applyFont="1" applyBorder="1" applyAlignment="1"/>
    <xf numFmtId="0" fontId="22" fillId="0" borderId="0" xfId="0" applyFont="1" applyAlignment="1"/>
    <xf numFmtId="0" fontId="22" fillId="0" borderId="0" xfId="0" applyFont="1" applyBorder="1"/>
    <xf numFmtId="0" fontId="22" fillId="2" borderId="0" xfId="0" applyFont="1" applyFill="1" applyBorder="1"/>
    <xf numFmtId="0" fontId="22" fillId="2" borderId="0" xfId="0" applyFont="1" applyFill="1" applyBorder="1" applyAlignment="1">
      <alignment wrapText="1"/>
    </xf>
    <xf numFmtId="0" fontId="22" fillId="0" borderId="0" xfId="0" applyFont="1" applyBorder="1" applyAlignment="1">
      <alignment wrapText="1"/>
    </xf>
    <xf numFmtId="0" fontId="22" fillId="0" borderId="0" xfId="0" applyFont="1"/>
    <xf numFmtId="4" fontId="22" fillId="0" borderId="0" xfId="0" applyNumberFormat="1" applyFont="1" applyBorder="1"/>
    <xf numFmtId="4" fontId="24" fillId="2" borderId="11" xfId="0" applyNumberFormat="1" applyFont="1" applyFill="1" applyBorder="1" applyAlignment="1">
      <alignment wrapText="1"/>
    </xf>
    <xf numFmtId="4" fontId="24" fillId="2" borderId="1" xfId="0" applyNumberFormat="1" applyFont="1" applyFill="1" applyBorder="1" applyAlignment="1">
      <alignment wrapText="1"/>
    </xf>
    <xf numFmtId="4" fontId="24" fillId="2" borderId="20" xfId="0" applyNumberFormat="1" applyFont="1" applyFill="1" applyBorder="1" applyAlignment="1">
      <alignment wrapText="1"/>
    </xf>
    <xf numFmtId="4" fontId="24" fillId="2" borderId="30" xfId="0" applyNumberFormat="1" applyFont="1" applyFill="1" applyBorder="1" applyAlignment="1">
      <alignment wrapText="1"/>
    </xf>
    <xf numFmtId="4" fontId="24" fillId="2" borderId="21" xfId="0" applyNumberFormat="1" applyFont="1" applyFill="1" applyBorder="1" applyAlignment="1">
      <alignment wrapText="1"/>
    </xf>
    <xf numFmtId="4" fontId="24" fillId="2" borderId="12" xfId="0" applyNumberFormat="1" applyFont="1" applyFill="1" applyBorder="1" applyAlignment="1">
      <alignment wrapText="1"/>
    </xf>
    <xf numFmtId="0" fontId="25" fillId="0" borderId="7" xfId="0" applyFont="1" applyBorder="1"/>
    <xf numFmtId="4" fontId="24" fillId="2" borderId="18" xfId="0" applyNumberFormat="1" applyFont="1" applyFill="1" applyBorder="1" applyAlignment="1">
      <alignment wrapText="1"/>
    </xf>
    <xf numFmtId="4" fontId="24" fillId="2" borderId="17" xfId="0" applyNumberFormat="1" applyFont="1" applyFill="1" applyBorder="1" applyAlignment="1">
      <alignment wrapText="1"/>
    </xf>
    <xf numFmtId="4" fontId="24" fillId="2" borderId="47" xfId="0" applyNumberFormat="1" applyFont="1" applyFill="1" applyBorder="1" applyAlignment="1">
      <alignment wrapText="1"/>
    </xf>
    <xf numFmtId="4" fontId="24" fillId="2" borderId="48" xfId="0" applyNumberFormat="1" applyFont="1" applyFill="1" applyBorder="1" applyAlignment="1">
      <alignment wrapText="1"/>
    </xf>
    <xf numFmtId="0" fontId="25" fillId="0" borderId="49" xfId="0" applyFont="1" applyBorder="1" applyAlignment="1">
      <alignment wrapText="1"/>
    </xf>
    <xf numFmtId="4" fontId="24" fillId="3" borderId="43" xfId="0" applyNumberFormat="1" applyFont="1" applyFill="1" applyBorder="1" applyAlignment="1">
      <alignment wrapText="1"/>
    </xf>
    <xf numFmtId="4" fontId="24" fillId="6" borderId="1" xfId="0" applyNumberFormat="1" applyFont="1" applyFill="1" applyBorder="1" applyAlignment="1">
      <alignment wrapText="1"/>
    </xf>
    <xf numFmtId="4" fontId="24" fillId="0" borderId="50" xfId="0" applyNumberFormat="1" applyFont="1" applyFill="1" applyBorder="1" applyAlignment="1">
      <alignment wrapText="1"/>
    </xf>
    <xf numFmtId="0" fontId="25" fillId="0" borderId="42" xfId="0" applyFont="1" applyBorder="1"/>
    <xf numFmtId="4" fontId="24" fillId="2" borderId="5" xfId="0" applyNumberFormat="1" applyFont="1" applyFill="1" applyBorder="1" applyAlignment="1">
      <alignment wrapText="1"/>
    </xf>
    <xf numFmtId="0" fontId="25" fillId="0" borderId="42" xfId="0" applyFont="1" applyBorder="1" applyAlignment="1">
      <alignment wrapText="1"/>
    </xf>
    <xf numFmtId="0" fontId="25" fillId="0" borderId="7" xfId="0" applyFont="1" applyBorder="1" applyAlignment="1">
      <alignment wrapText="1"/>
    </xf>
    <xf numFmtId="4" fontId="24" fillId="3" borderId="33" xfId="0" applyNumberFormat="1" applyFont="1" applyFill="1" applyBorder="1" applyAlignment="1">
      <alignment wrapText="1"/>
    </xf>
  </cellXfs>
  <cellStyles count="28">
    <cellStyle name="xl22" xfId="4"/>
    <cellStyle name="xl25" xfId="5"/>
    <cellStyle name="xl27" xfId="6"/>
    <cellStyle name="xl28" xfId="7"/>
    <cellStyle name="xl29" xfId="8"/>
    <cellStyle name="xl30" xfId="9"/>
    <cellStyle name="xl31" xfId="10"/>
    <cellStyle name="xl32" xfId="11"/>
    <cellStyle name="xl34" xfId="12"/>
    <cellStyle name="xl35" xfId="13"/>
    <cellStyle name="xl36" xfId="14"/>
    <cellStyle name="xl37" xfId="15"/>
    <cellStyle name="xl39" xfId="16"/>
    <cellStyle name="xl43" xfId="17"/>
    <cellStyle name="xl44" xfId="18"/>
    <cellStyle name="xl45" xfId="19"/>
    <cellStyle name="xl46" xfId="20"/>
    <cellStyle name="xl47" xfId="21"/>
    <cellStyle name="xl48" xfId="22"/>
    <cellStyle name="xl49" xfId="23"/>
    <cellStyle name="xl50" xfId="24"/>
    <cellStyle name="xl51" xfId="25"/>
    <cellStyle name="xl52" xfId="26"/>
    <cellStyle name="xl53" xfId="27"/>
    <cellStyle name="xl57" xfId="1"/>
    <cellStyle name="xl58" xfId="2"/>
    <cellStyle name="xl59" xfId="3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86"/>
  <sheetViews>
    <sheetView tabSelected="1" view="pageBreakPreview" zoomScale="86" zoomScaleNormal="77" zoomScaleSheetLayoutView="86" workbookViewId="0">
      <selection activeCell="P28" sqref="P28"/>
    </sheetView>
  </sheetViews>
  <sheetFormatPr defaultRowHeight="15" x14ac:dyDescent="0.25"/>
  <cols>
    <col min="1" max="1" width="5.7109375" customWidth="1"/>
    <col min="2" max="2" width="33.140625" style="1" customWidth="1"/>
    <col min="3" max="3" width="5.28515625" style="1" customWidth="1"/>
    <col min="4" max="4" width="14.42578125" style="1" customWidth="1"/>
    <col min="5" max="5" width="9.28515625" style="1" customWidth="1"/>
    <col min="6" max="6" width="10.42578125" style="1" customWidth="1"/>
    <col min="7" max="7" width="9.85546875" style="1" customWidth="1"/>
    <col min="8" max="8" width="17.5703125" style="2" customWidth="1"/>
    <col min="9" max="9" width="13.42578125" style="2" hidden="1" customWidth="1"/>
    <col min="10" max="10" width="17.28515625" style="3" customWidth="1"/>
    <col min="11" max="11" width="16.28515625" style="3" customWidth="1"/>
    <col min="12" max="12" width="17.42578125" style="3" customWidth="1"/>
    <col min="13" max="13" width="13.140625" style="3" hidden="1" customWidth="1"/>
    <col min="14" max="14" width="18.7109375" style="3" customWidth="1"/>
    <col min="15" max="15" width="15.7109375" style="3" customWidth="1"/>
    <col min="16" max="16" width="17" style="3" customWidth="1"/>
    <col min="17" max="17" width="14.140625" style="3" hidden="1" customWidth="1"/>
    <col min="18" max="18" width="15.28515625" style="3" customWidth="1"/>
    <col min="19" max="19" width="16.140625" style="3" customWidth="1"/>
    <col min="20" max="20" width="24.7109375" customWidth="1"/>
  </cols>
  <sheetData>
    <row r="2" spans="1:20" ht="30.6" customHeight="1" x14ac:dyDescent="0.25">
      <c r="B2" s="115" t="s">
        <v>54</v>
      </c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</row>
    <row r="3" spans="1:20" ht="21" customHeight="1" thickBot="1" x14ac:dyDescent="0.3">
      <c r="B3" s="99" t="s">
        <v>9</v>
      </c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</row>
    <row r="4" spans="1:20" s="3" customFormat="1" ht="32.450000000000003" customHeight="1" x14ac:dyDescent="0.25">
      <c r="A4" s="89" t="s">
        <v>11</v>
      </c>
      <c r="B4" s="101" t="s">
        <v>18</v>
      </c>
      <c r="C4" s="107" t="s">
        <v>16</v>
      </c>
      <c r="D4" s="109" t="s">
        <v>4</v>
      </c>
      <c r="E4" s="111" t="s">
        <v>0</v>
      </c>
      <c r="F4" s="113" t="s">
        <v>14</v>
      </c>
      <c r="G4" s="105" t="s">
        <v>10</v>
      </c>
      <c r="H4" s="91" t="s">
        <v>27</v>
      </c>
      <c r="I4" s="103"/>
      <c r="J4" s="103"/>
      <c r="K4" s="104"/>
      <c r="L4" s="91" t="s">
        <v>28</v>
      </c>
      <c r="M4" s="92"/>
      <c r="N4" s="92"/>
      <c r="O4" s="93"/>
      <c r="P4" s="91" t="s">
        <v>29</v>
      </c>
      <c r="Q4" s="92"/>
      <c r="R4" s="92"/>
      <c r="S4" s="93"/>
      <c r="T4" s="78" t="s">
        <v>5</v>
      </c>
    </row>
    <row r="5" spans="1:20" s="3" customFormat="1" ht="44.25" customHeight="1" thickBot="1" x14ac:dyDescent="0.3">
      <c r="A5" s="90"/>
      <c r="B5" s="102"/>
      <c r="C5" s="108"/>
      <c r="D5" s="110"/>
      <c r="E5" s="112"/>
      <c r="F5" s="114"/>
      <c r="G5" s="106"/>
      <c r="H5" s="117" t="s">
        <v>41</v>
      </c>
      <c r="I5" s="14" t="s">
        <v>6</v>
      </c>
      <c r="J5" s="14" t="s">
        <v>7</v>
      </c>
      <c r="K5" s="15" t="s">
        <v>8</v>
      </c>
      <c r="L5" s="117" t="s">
        <v>41</v>
      </c>
      <c r="M5" s="14" t="s">
        <v>6</v>
      </c>
      <c r="N5" s="14" t="s">
        <v>7</v>
      </c>
      <c r="O5" s="15" t="s">
        <v>8</v>
      </c>
      <c r="P5" s="117" t="s">
        <v>41</v>
      </c>
      <c r="Q5" s="14" t="s">
        <v>6</v>
      </c>
      <c r="R5" s="14" t="s">
        <v>7</v>
      </c>
      <c r="S5" s="15" t="s">
        <v>8</v>
      </c>
      <c r="T5" s="79"/>
    </row>
    <row r="6" spans="1:20" s="3" customFormat="1" ht="15.6" customHeight="1" x14ac:dyDescent="0.25">
      <c r="A6" s="31">
        <v>1</v>
      </c>
      <c r="B6" s="32">
        <v>2</v>
      </c>
      <c r="C6" s="33">
        <v>3</v>
      </c>
      <c r="D6" s="34">
        <v>4</v>
      </c>
      <c r="E6" s="35">
        <v>5</v>
      </c>
      <c r="F6" s="36">
        <v>6</v>
      </c>
      <c r="G6" s="37">
        <v>7</v>
      </c>
      <c r="H6" s="38">
        <v>8</v>
      </c>
      <c r="I6" s="39">
        <v>9</v>
      </c>
      <c r="J6" s="39">
        <v>10</v>
      </c>
      <c r="K6" s="40">
        <v>11</v>
      </c>
      <c r="L6" s="38">
        <v>12</v>
      </c>
      <c r="M6" s="39">
        <v>13</v>
      </c>
      <c r="N6" s="39">
        <v>14</v>
      </c>
      <c r="O6" s="40">
        <v>15</v>
      </c>
      <c r="P6" s="38">
        <v>17</v>
      </c>
      <c r="Q6" s="39">
        <v>18</v>
      </c>
      <c r="R6" s="39">
        <v>19</v>
      </c>
      <c r="S6" s="40">
        <v>20</v>
      </c>
      <c r="T6" s="41">
        <v>21</v>
      </c>
    </row>
    <row r="7" spans="1:20" ht="42.6" customHeight="1" x14ac:dyDescent="0.25">
      <c r="A7" s="18" t="s">
        <v>12</v>
      </c>
      <c r="B7" s="97" t="s">
        <v>2</v>
      </c>
      <c r="C7" s="98"/>
      <c r="D7" s="53"/>
      <c r="E7" s="11"/>
      <c r="F7" s="11"/>
      <c r="G7" s="12"/>
      <c r="H7" s="16"/>
      <c r="I7" s="13"/>
      <c r="J7" s="13"/>
      <c r="K7" s="4"/>
      <c r="L7" s="16"/>
      <c r="M7" s="13"/>
      <c r="N7" s="13"/>
      <c r="O7" s="4"/>
      <c r="P7" s="16"/>
      <c r="Q7" s="13"/>
      <c r="R7" s="13"/>
      <c r="S7" s="4"/>
      <c r="T7" s="29"/>
    </row>
    <row r="8" spans="1:20" ht="66" customHeight="1" x14ac:dyDescent="0.25">
      <c r="A8" s="118" t="s">
        <v>43</v>
      </c>
      <c r="B8" s="55" t="s">
        <v>32</v>
      </c>
      <c r="C8" s="62" t="s">
        <v>17</v>
      </c>
      <c r="D8" s="66" t="s">
        <v>26</v>
      </c>
      <c r="E8" s="67">
        <v>244</v>
      </c>
      <c r="F8" s="67">
        <v>8819</v>
      </c>
      <c r="G8" s="68">
        <v>225</v>
      </c>
      <c r="H8" s="128">
        <f t="shared" ref="H8:H12" si="0">I8+J8+K8</f>
        <v>102040.82</v>
      </c>
      <c r="I8" s="129">
        <v>0</v>
      </c>
      <c r="J8" s="130">
        <v>100000</v>
      </c>
      <c r="K8" s="131">
        <v>2040.82</v>
      </c>
      <c r="L8" s="128">
        <f t="shared" ref="L8:L12" si="1">M8+N8+O8</f>
        <v>102040.82</v>
      </c>
      <c r="M8" s="129">
        <v>0</v>
      </c>
      <c r="N8" s="130">
        <v>100000</v>
      </c>
      <c r="O8" s="131">
        <v>2040.82</v>
      </c>
      <c r="P8" s="128">
        <f>Q8+R8+S8</f>
        <v>0</v>
      </c>
      <c r="Q8" s="132">
        <f t="shared" ref="Q8:Q9" si="2">I8-M8</f>
        <v>0</v>
      </c>
      <c r="R8" s="132">
        <f t="shared" ref="R8:R9" si="3">J8-N8</f>
        <v>0</v>
      </c>
      <c r="S8" s="133">
        <f t="shared" ref="S8:S9" si="4">K8-O8</f>
        <v>0</v>
      </c>
      <c r="T8" s="134"/>
    </row>
    <row r="9" spans="1:20" ht="106.5" customHeight="1" x14ac:dyDescent="0.25">
      <c r="A9" s="118" t="s">
        <v>44</v>
      </c>
      <c r="B9" s="55" t="s">
        <v>42</v>
      </c>
      <c r="C9" s="62" t="s">
        <v>17</v>
      </c>
      <c r="D9" s="71" t="s">
        <v>25</v>
      </c>
      <c r="E9" s="67">
        <v>244</v>
      </c>
      <c r="F9" s="67"/>
      <c r="G9" s="68">
        <v>226</v>
      </c>
      <c r="H9" s="128">
        <f t="shared" si="0"/>
        <v>5000</v>
      </c>
      <c r="I9" s="130">
        <v>0</v>
      </c>
      <c r="J9" s="130">
        <v>0</v>
      </c>
      <c r="K9" s="131">
        <v>5000</v>
      </c>
      <c r="L9" s="128">
        <f t="shared" si="1"/>
        <v>5000</v>
      </c>
      <c r="M9" s="130">
        <v>0</v>
      </c>
      <c r="N9" s="130">
        <v>0</v>
      </c>
      <c r="O9" s="131">
        <v>5000</v>
      </c>
      <c r="P9" s="128">
        <f>Q9+R9+S9</f>
        <v>0</v>
      </c>
      <c r="Q9" s="132">
        <f t="shared" si="2"/>
        <v>0</v>
      </c>
      <c r="R9" s="132">
        <f t="shared" si="3"/>
        <v>0</v>
      </c>
      <c r="S9" s="133">
        <f t="shared" si="4"/>
        <v>0</v>
      </c>
      <c r="T9" s="134"/>
    </row>
    <row r="10" spans="1:20" ht="72.75" customHeight="1" x14ac:dyDescent="0.25">
      <c r="A10" s="118" t="s">
        <v>45</v>
      </c>
      <c r="B10" s="55" t="s">
        <v>33</v>
      </c>
      <c r="C10" s="62" t="s">
        <v>17</v>
      </c>
      <c r="D10" s="66" t="s">
        <v>26</v>
      </c>
      <c r="E10" s="67">
        <v>243</v>
      </c>
      <c r="F10" s="67">
        <v>8819</v>
      </c>
      <c r="G10" s="68">
        <v>225</v>
      </c>
      <c r="H10" s="128">
        <f t="shared" si="0"/>
        <v>90744468.949999988</v>
      </c>
      <c r="I10" s="130">
        <v>0</v>
      </c>
      <c r="J10" s="130">
        <v>88929579.569999993</v>
      </c>
      <c r="K10" s="131">
        <v>1814889.38</v>
      </c>
      <c r="L10" s="128">
        <f t="shared" si="1"/>
        <v>90744468.949999988</v>
      </c>
      <c r="M10" s="130">
        <v>0</v>
      </c>
      <c r="N10" s="130">
        <v>88929579.569999993</v>
      </c>
      <c r="O10" s="131">
        <v>1814889.38</v>
      </c>
      <c r="P10" s="128">
        <v>0</v>
      </c>
      <c r="Q10" s="132">
        <v>0</v>
      </c>
      <c r="R10" s="132">
        <v>0</v>
      </c>
      <c r="S10" s="133">
        <v>0</v>
      </c>
      <c r="T10" s="134"/>
    </row>
    <row r="11" spans="1:20" ht="135" customHeight="1" x14ac:dyDescent="0.25">
      <c r="A11" s="118" t="s">
        <v>46</v>
      </c>
      <c r="B11" s="57" t="s">
        <v>34</v>
      </c>
      <c r="C11" s="63" t="s">
        <v>17</v>
      </c>
      <c r="D11" s="66" t="s">
        <v>26</v>
      </c>
      <c r="E11" s="67">
        <v>243</v>
      </c>
      <c r="F11" s="67">
        <v>8819</v>
      </c>
      <c r="G11" s="72">
        <v>226</v>
      </c>
      <c r="H11" s="129">
        <f t="shared" si="0"/>
        <v>100000</v>
      </c>
      <c r="I11" s="129">
        <v>0</v>
      </c>
      <c r="J11" s="129">
        <v>98000</v>
      </c>
      <c r="K11" s="129">
        <v>2000</v>
      </c>
      <c r="L11" s="129">
        <f t="shared" si="1"/>
        <v>100000</v>
      </c>
      <c r="M11" s="129">
        <v>0</v>
      </c>
      <c r="N11" s="129">
        <v>98000</v>
      </c>
      <c r="O11" s="129">
        <v>2000</v>
      </c>
      <c r="P11" s="135">
        <v>0</v>
      </c>
      <c r="Q11" s="132">
        <v>0</v>
      </c>
      <c r="R11" s="132">
        <v>0</v>
      </c>
      <c r="S11" s="133">
        <v>0</v>
      </c>
      <c r="T11" s="134"/>
    </row>
    <row r="12" spans="1:20" ht="75" customHeight="1" thickBot="1" x14ac:dyDescent="0.3">
      <c r="A12" s="118" t="s">
        <v>47</v>
      </c>
      <c r="B12" s="59" t="s">
        <v>39</v>
      </c>
      <c r="C12" s="64" t="s">
        <v>17</v>
      </c>
      <c r="D12" s="73" t="s">
        <v>25</v>
      </c>
      <c r="E12" s="74">
        <v>244</v>
      </c>
      <c r="F12" s="74"/>
      <c r="G12" s="75">
        <v>225</v>
      </c>
      <c r="H12" s="129">
        <f t="shared" si="0"/>
        <v>10000000</v>
      </c>
      <c r="I12" s="129">
        <v>0</v>
      </c>
      <c r="J12" s="129">
        <v>0</v>
      </c>
      <c r="K12" s="129">
        <v>10000000</v>
      </c>
      <c r="L12" s="129">
        <f t="shared" si="1"/>
        <v>0</v>
      </c>
      <c r="M12" s="129">
        <v>0</v>
      </c>
      <c r="N12" s="129">
        <v>0</v>
      </c>
      <c r="O12" s="130">
        <v>0</v>
      </c>
      <c r="P12" s="136">
        <f t="shared" ref="P12" si="5">Q12+R12+S12</f>
        <v>10000000</v>
      </c>
      <c r="Q12" s="136">
        <v>0</v>
      </c>
      <c r="R12" s="137">
        <v>0</v>
      </c>
      <c r="S12" s="138">
        <v>10000000</v>
      </c>
      <c r="T12" s="139" t="s">
        <v>40</v>
      </c>
    </row>
    <row r="13" spans="1:20" ht="16.5" thickBot="1" x14ac:dyDescent="0.3">
      <c r="A13" s="80" t="s">
        <v>15</v>
      </c>
      <c r="B13" s="81"/>
      <c r="C13" s="82"/>
      <c r="D13" s="58"/>
      <c r="E13" s="19"/>
      <c r="F13" s="19"/>
      <c r="G13" s="28"/>
      <c r="H13" s="140">
        <f>H8+H9+H10+H11+H12</f>
        <v>100951509.76999998</v>
      </c>
      <c r="I13" s="140">
        <f t="shared" ref="I13:K13" si="6">I8+I9+I10+I11+I12</f>
        <v>0</v>
      </c>
      <c r="J13" s="140">
        <f t="shared" si="6"/>
        <v>89127579.569999993</v>
      </c>
      <c r="K13" s="140">
        <f t="shared" si="6"/>
        <v>11823930.199999999</v>
      </c>
      <c r="L13" s="140">
        <f t="shared" ref="L13" si="7">L8+L9+L10+L11+L12</f>
        <v>90951509.769999981</v>
      </c>
      <c r="M13" s="140">
        <f t="shared" ref="M13" si="8">M8+M9+M10+M11+M12</f>
        <v>0</v>
      </c>
      <c r="N13" s="140">
        <f t="shared" ref="N13" si="9">N8+N9+N10+N11+N12</f>
        <v>89127579.569999993</v>
      </c>
      <c r="O13" s="140">
        <f t="shared" ref="O13" si="10">O8+O9+O10+O11+O12</f>
        <v>1823930.2</v>
      </c>
      <c r="P13" s="140">
        <f t="shared" ref="P13" si="11">P8+P9+P10+P11+P12</f>
        <v>10000000</v>
      </c>
      <c r="Q13" s="140">
        <f t="shared" ref="Q13" si="12">Q8+Q9+Q10+Q11+Q12</f>
        <v>0</v>
      </c>
      <c r="R13" s="141">
        <v>0</v>
      </c>
      <c r="S13" s="141">
        <v>10000000</v>
      </c>
      <c r="T13" s="142"/>
    </row>
    <row r="14" spans="1:20" ht="42.6" customHeight="1" x14ac:dyDescent="0.25">
      <c r="A14" s="18" t="s">
        <v>13</v>
      </c>
      <c r="B14" s="97" t="s">
        <v>3</v>
      </c>
      <c r="C14" s="98"/>
      <c r="D14" s="53"/>
      <c r="E14" s="11"/>
      <c r="F14" s="11"/>
      <c r="G14" s="12"/>
      <c r="H14" s="128"/>
      <c r="I14" s="132"/>
      <c r="J14" s="132"/>
      <c r="K14" s="133"/>
      <c r="L14" s="128"/>
      <c r="M14" s="132"/>
      <c r="N14" s="132"/>
      <c r="O14" s="133"/>
      <c r="P14" s="128"/>
      <c r="Q14" s="132"/>
      <c r="R14" s="132"/>
      <c r="S14" s="133"/>
      <c r="T14" s="143"/>
    </row>
    <row r="15" spans="1:20" ht="114.75" customHeight="1" x14ac:dyDescent="0.25">
      <c r="A15" s="119" t="s">
        <v>48</v>
      </c>
      <c r="B15" s="17" t="s">
        <v>35</v>
      </c>
      <c r="C15" s="65" t="s">
        <v>17</v>
      </c>
      <c r="D15" s="66" t="s">
        <v>25</v>
      </c>
      <c r="E15" s="67">
        <v>244</v>
      </c>
      <c r="F15" s="67"/>
      <c r="G15" s="68">
        <v>225</v>
      </c>
      <c r="H15" s="128">
        <f t="shared" ref="H15:H20" si="13">I15+J15+K15</f>
        <v>846740.98</v>
      </c>
      <c r="I15" s="129">
        <v>0</v>
      </c>
      <c r="J15" s="129">
        <v>0</v>
      </c>
      <c r="K15" s="144">
        <v>846740.98</v>
      </c>
      <c r="L15" s="128">
        <f t="shared" ref="L15:L20" si="14">M15+N15+O15</f>
        <v>0</v>
      </c>
      <c r="M15" s="129">
        <v>0</v>
      </c>
      <c r="N15" s="129">
        <v>0</v>
      </c>
      <c r="O15" s="144">
        <v>0</v>
      </c>
      <c r="P15" s="128">
        <f>Q15+R15+S15</f>
        <v>846740.98</v>
      </c>
      <c r="Q15" s="132">
        <v>0</v>
      </c>
      <c r="R15" s="132">
        <v>0</v>
      </c>
      <c r="S15" s="133">
        <f>K15-O15</f>
        <v>846740.98</v>
      </c>
      <c r="T15" s="145" t="s">
        <v>36</v>
      </c>
    </row>
    <row r="16" spans="1:20" ht="62.25" customHeight="1" x14ac:dyDescent="0.25">
      <c r="A16" s="119" t="s">
        <v>49</v>
      </c>
      <c r="B16" s="17" t="s">
        <v>24</v>
      </c>
      <c r="C16" s="69" t="s">
        <v>17</v>
      </c>
      <c r="D16" s="66" t="s">
        <v>25</v>
      </c>
      <c r="E16" s="67">
        <v>244</v>
      </c>
      <c r="F16" s="67"/>
      <c r="G16" s="68">
        <v>225</v>
      </c>
      <c r="H16" s="128">
        <f t="shared" si="13"/>
        <v>500000</v>
      </c>
      <c r="I16" s="129">
        <v>0</v>
      </c>
      <c r="J16" s="129">
        <v>0</v>
      </c>
      <c r="K16" s="144">
        <v>500000</v>
      </c>
      <c r="L16" s="128">
        <f t="shared" si="14"/>
        <v>500000</v>
      </c>
      <c r="M16" s="129">
        <v>0</v>
      </c>
      <c r="N16" s="129">
        <v>0</v>
      </c>
      <c r="O16" s="144">
        <v>500000</v>
      </c>
      <c r="P16" s="128">
        <f t="shared" ref="P16:P20" si="15">Q16+R16+S16</f>
        <v>0</v>
      </c>
      <c r="Q16" s="132">
        <v>0</v>
      </c>
      <c r="R16" s="132">
        <v>0</v>
      </c>
      <c r="S16" s="133">
        <f>K16-O16</f>
        <v>0</v>
      </c>
      <c r="T16" s="146"/>
    </row>
    <row r="17" spans="1:20" ht="78.75" customHeight="1" x14ac:dyDescent="0.25">
      <c r="A17" s="119" t="s">
        <v>50</v>
      </c>
      <c r="B17" s="17" t="s">
        <v>37</v>
      </c>
      <c r="C17" s="69" t="s">
        <v>17</v>
      </c>
      <c r="D17" s="66" t="s">
        <v>25</v>
      </c>
      <c r="E17" s="67">
        <v>244</v>
      </c>
      <c r="F17" s="67"/>
      <c r="G17" s="68">
        <v>225</v>
      </c>
      <c r="H17" s="128">
        <f t="shared" si="13"/>
        <v>786660</v>
      </c>
      <c r="I17" s="129">
        <v>0</v>
      </c>
      <c r="J17" s="129">
        <v>0</v>
      </c>
      <c r="K17" s="144">
        <v>786660</v>
      </c>
      <c r="L17" s="128">
        <f t="shared" si="14"/>
        <v>786660</v>
      </c>
      <c r="M17" s="129">
        <v>0</v>
      </c>
      <c r="N17" s="129">
        <v>0</v>
      </c>
      <c r="O17" s="144">
        <v>786660</v>
      </c>
      <c r="P17" s="128">
        <f t="shared" si="15"/>
        <v>0</v>
      </c>
      <c r="Q17" s="132">
        <v>0</v>
      </c>
      <c r="R17" s="132">
        <v>0</v>
      </c>
      <c r="S17" s="133">
        <f>K17-O17</f>
        <v>0</v>
      </c>
      <c r="T17" s="146"/>
    </row>
    <row r="18" spans="1:20" ht="68.25" customHeight="1" x14ac:dyDescent="0.25">
      <c r="A18" s="119" t="s">
        <v>51</v>
      </c>
      <c r="B18" s="17" t="s">
        <v>31</v>
      </c>
      <c r="C18" s="70" t="s">
        <v>17</v>
      </c>
      <c r="D18" s="66" t="s">
        <v>25</v>
      </c>
      <c r="E18" s="67">
        <v>244</v>
      </c>
      <c r="F18" s="67"/>
      <c r="G18" s="68">
        <v>225</v>
      </c>
      <c r="H18" s="128">
        <f t="shared" si="13"/>
        <v>2807545.4</v>
      </c>
      <c r="I18" s="129">
        <v>0</v>
      </c>
      <c r="J18" s="129">
        <v>0</v>
      </c>
      <c r="K18" s="144">
        <v>2807545.4</v>
      </c>
      <c r="L18" s="128">
        <f t="shared" si="14"/>
        <v>2807545.4</v>
      </c>
      <c r="M18" s="129">
        <v>0</v>
      </c>
      <c r="N18" s="129">
        <v>0</v>
      </c>
      <c r="O18" s="144">
        <v>2807545.4</v>
      </c>
      <c r="P18" s="128">
        <f t="shared" si="15"/>
        <v>0</v>
      </c>
      <c r="Q18" s="132">
        <v>0</v>
      </c>
      <c r="R18" s="132">
        <v>0</v>
      </c>
      <c r="S18" s="133">
        <v>0</v>
      </c>
      <c r="T18" s="134"/>
    </row>
    <row r="19" spans="1:20" ht="93" customHeight="1" x14ac:dyDescent="0.25">
      <c r="A19" s="119" t="s">
        <v>52</v>
      </c>
      <c r="B19" s="17" t="s">
        <v>30</v>
      </c>
      <c r="C19" s="70" t="s">
        <v>17</v>
      </c>
      <c r="D19" s="66" t="s">
        <v>25</v>
      </c>
      <c r="E19" s="67">
        <v>244</v>
      </c>
      <c r="F19" s="67"/>
      <c r="G19" s="68">
        <v>225</v>
      </c>
      <c r="H19" s="128">
        <f t="shared" si="13"/>
        <v>399460</v>
      </c>
      <c r="I19" s="129">
        <v>0</v>
      </c>
      <c r="J19" s="129">
        <v>0</v>
      </c>
      <c r="K19" s="144">
        <v>399460</v>
      </c>
      <c r="L19" s="128">
        <f t="shared" si="14"/>
        <v>399460</v>
      </c>
      <c r="M19" s="129">
        <v>0</v>
      </c>
      <c r="N19" s="129">
        <v>0</v>
      </c>
      <c r="O19" s="144">
        <v>399460</v>
      </c>
      <c r="P19" s="128">
        <f t="shared" si="15"/>
        <v>0</v>
      </c>
      <c r="Q19" s="132">
        <v>0</v>
      </c>
      <c r="R19" s="132">
        <v>0</v>
      </c>
      <c r="S19" s="133">
        <v>0</v>
      </c>
      <c r="T19" s="134"/>
    </row>
    <row r="20" spans="1:20" ht="36" customHeight="1" thickBot="1" x14ac:dyDescent="0.3">
      <c r="A20" s="119" t="s">
        <v>53</v>
      </c>
      <c r="B20" s="17" t="s">
        <v>38</v>
      </c>
      <c r="C20" s="70" t="s">
        <v>17</v>
      </c>
      <c r="D20" s="66" t="s">
        <v>25</v>
      </c>
      <c r="E20" s="67">
        <v>244</v>
      </c>
      <c r="F20" s="67"/>
      <c r="G20" s="68">
        <v>225</v>
      </c>
      <c r="H20" s="128">
        <f t="shared" si="13"/>
        <v>14181.7</v>
      </c>
      <c r="I20" s="129">
        <v>0</v>
      </c>
      <c r="J20" s="129">
        <v>0</v>
      </c>
      <c r="K20" s="144">
        <v>14181.7</v>
      </c>
      <c r="L20" s="128">
        <f t="shared" si="14"/>
        <v>14181.7</v>
      </c>
      <c r="M20" s="129">
        <v>0</v>
      </c>
      <c r="N20" s="129">
        <v>0</v>
      </c>
      <c r="O20" s="144">
        <v>14181.7</v>
      </c>
      <c r="P20" s="128">
        <f t="shared" si="15"/>
        <v>0</v>
      </c>
      <c r="Q20" s="132">
        <v>0</v>
      </c>
      <c r="R20" s="132">
        <v>0</v>
      </c>
      <c r="S20" s="133">
        <v>0</v>
      </c>
      <c r="T20" s="146"/>
    </row>
    <row r="21" spans="1:20" ht="16.5" thickBot="1" x14ac:dyDescent="0.3">
      <c r="A21" s="83" t="s">
        <v>15</v>
      </c>
      <c r="B21" s="84"/>
      <c r="C21" s="85"/>
      <c r="D21" s="56"/>
      <c r="E21" s="19"/>
      <c r="F21" s="19"/>
      <c r="G21" s="28"/>
      <c r="H21" s="147">
        <f>H15+H16+H17+H18+H19+H20</f>
        <v>5354588.08</v>
      </c>
      <c r="I21" s="147">
        <f t="shared" ref="I21:S21" si="16">I15+I16+I17+I18+I19+I20</f>
        <v>0</v>
      </c>
      <c r="J21" s="147">
        <f t="shared" si="16"/>
        <v>0</v>
      </c>
      <c r="K21" s="147">
        <f t="shared" si="16"/>
        <v>5354588.08</v>
      </c>
      <c r="L21" s="147">
        <f t="shared" si="16"/>
        <v>4507847.1000000006</v>
      </c>
      <c r="M21" s="147">
        <f t="shared" si="16"/>
        <v>0</v>
      </c>
      <c r="N21" s="147">
        <f t="shared" si="16"/>
        <v>0</v>
      </c>
      <c r="O21" s="147">
        <f t="shared" si="16"/>
        <v>4507847.1000000006</v>
      </c>
      <c r="P21" s="147">
        <f t="shared" si="16"/>
        <v>846740.98</v>
      </c>
      <c r="Q21" s="147">
        <f t="shared" si="16"/>
        <v>0</v>
      </c>
      <c r="R21" s="147">
        <f t="shared" si="16"/>
        <v>0</v>
      </c>
      <c r="S21" s="147">
        <f t="shared" si="16"/>
        <v>846740.98</v>
      </c>
      <c r="T21" s="147"/>
    </row>
    <row r="22" spans="1:20" ht="0.75" hidden="1" customHeight="1" thickBot="1" x14ac:dyDescent="0.3">
      <c r="A22" s="18" t="s">
        <v>19</v>
      </c>
      <c r="B22" s="76" t="s">
        <v>20</v>
      </c>
      <c r="C22" s="77"/>
      <c r="D22" s="6"/>
      <c r="E22" s="11"/>
      <c r="F22" s="11"/>
      <c r="G22" s="12"/>
      <c r="H22" s="16">
        <f>I22+J22+K22</f>
        <v>0</v>
      </c>
      <c r="I22" s="13"/>
      <c r="J22" s="13"/>
      <c r="K22" s="4"/>
      <c r="L22" s="16">
        <f>M22+N22+O22</f>
        <v>0</v>
      </c>
      <c r="M22" s="13"/>
      <c r="N22" s="13"/>
      <c r="O22" s="4"/>
      <c r="P22" s="16">
        <f>Q22+R22+S22</f>
        <v>0</v>
      </c>
      <c r="Q22" s="13">
        <f t="shared" ref="Q22:Q25" si="17">I22-M22</f>
        <v>0</v>
      </c>
      <c r="R22" s="13">
        <f t="shared" ref="R22:R25" si="18">J22-N22</f>
        <v>0</v>
      </c>
      <c r="S22" s="4">
        <f t="shared" ref="S22:S25" si="19">K22-O22</f>
        <v>0</v>
      </c>
      <c r="T22" s="29"/>
    </row>
    <row r="23" spans="1:20" ht="15.75" hidden="1" thickBot="1" x14ac:dyDescent="0.3">
      <c r="A23" s="27"/>
      <c r="B23" s="17"/>
      <c r="C23" s="42"/>
      <c r="D23" s="54"/>
      <c r="E23" s="6"/>
      <c r="F23" s="6"/>
      <c r="G23" s="10"/>
      <c r="H23" s="16"/>
      <c r="I23" s="7"/>
      <c r="J23" s="7"/>
      <c r="K23" s="5"/>
      <c r="L23" s="16"/>
      <c r="M23" s="7"/>
      <c r="N23" s="7"/>
      <c r="O23" s="5"/>
      <c r="P23" s="16"/>
      <c r="Q23" s="13"/>
      <c r="R23" s="13"/>
      <c r="S23" s="4"/>
      <c r="T23" s="30"/>
    </row>
    <row r="24" spans="1:20" ht="15.75" hidden="1" thickBot="1" x14ac:dyDescent="0.3">
      <c r="A24" s="27"/>
      <c r="B24" s="17"/>
      <c r="C24" s="42"/>
      <c r="D24" s="54"/>
      <c r="E24" s="6"/>
      <c r="F24" s="6"/>
      <c r="G24" s="10"/>
      <c r="H24" s="16"/>
      <c r="I24" s="7"/>
      <c r="J24" s="7"/>
      <c r="K24" s="5"/>
      <c r="L24" s="16"/>
      <c r="M24" s="7"/>
      <c r="N24" s="7"/>
      <c r="O24" s="5"/>
      <c r="P24" s="16"/>
      <c r="Q24" s="13"/>
      <c r="R24" s="13"/>
      <c r="S24" s="4"/>
      <c r="T24" s="30"/>
    </row>
    <row r="25" spans="1:20" ht="15.75" hidden="1" thickBot="1" x14ac:dyDescent="0.3">
      <c r="A25" s="27"/>
      <c r="B25" s="17"/>
      <c r="C25" s="22"/>
      <c r="D25" s="9"/>
      <c r="E25" s="6"/>
      <c r="F25" s="6"/>
      <c r="G25" s="10"/>
      <c r="H25" s="16"/>
      <c r="I25" s="7"/>
      <c r="J25" s="7"/>
      <c r="K25" s="5"/>
      <c r="L25" s="16"/>
      <c r="M25" s="7"/>
      <c r="N25" s="7"/>
      <c r="O25" s="5"/>
      <c r="P25" s="16">
        <f t="shared" ref="P25" si="20">Q25+R25+S25</f>
        <v>0</v>
      </c>
      <c r="Q25" s="13">
        <f t="shared" si="17"/>
        <v>0</v>
      </c>
      <c r="R25" s="13">
        <f t="shared" si="18"/>
        <v>0</v>
      </c>
      <c r="S25" s="4">
        <f t="shared" si="19"/>
        <v>0</v>
      </c>
      <c r="T25" s="30"/>
    </row>
    <row r="26" spans="1:20" ht="15.75" hidden="1" thickBot="1" x14ac:dyDescent="0.3">
      <c r="A26" s="83" t="s">
        <v>15</v>
      </c>
      <c r="B26" s="84"/>
      <c r="C26" s="85"/>
      <c r="D26" s="21"/>
      <c r="E26" s="19"/>
      <c r="F26" s="19"/>
      <c r="G26" s="28"/>
      <c r="H26" s="20">
        <f>I26+J26+K26</f>
        <v>0</v>
      </c>
      <c r="I26" s="20">
        <f>I22+I25</f>
        <v>0</v>
      </c>
      <c r="J26" s="20">
        <f>J22+J25</f>
        <v>0</v>
      </c>
      <c r="K26" s="20">
        <f>K23+K24</f>
        <v>0</v>
      </c>
      <c r="L26" s="20">
        <f>M26+N26+O26</f>
        <v>0</v>
      </c>
      <c r="M26" s="20">
        <f>M22+M25</f>
        <v>0</v>
      </c>
      <c r="N26" s="20">
        <f>N22+N25</f>
        <v>0</v>
      </c>
      <c r="O26" s="20">
        <f>O23+O24</f>
        <v>0</v>
      </c>
      <c r="P26" s="20">
        <f>Q26+R26+S26</f>
        <v>0</v>
      </c>
      <c r="Q26" s="20">
        <f>Q22+Q25</f>
        <v>0</v>
      </c>
      <c r="R26" s="20">
        <f>R22+R25</f>
        <v>0</v>
      </c>
      <c r="S26" s="20">
        <f>S22+S25</f>
        <v>0</v>
      </c>
      <c r="T26" s="20"/>
    </row>
    <row r="27" spans="1:20" s="1" customFormat="1" ht="15.75" hidden="1" thickBot="1" x14ac:dyDescent="0.3">
      <c r="A27" s="86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8"/>
    </row>
    <row r="28" spans="1:20" s="52" customFormat="1" ht="16.5" thickBot="1" x14ac:dyDescent="0.3">
      <c r="A28" s="94" t="s">
        <v>1</v>
      </c>
      <c r="B28" s="95"/>
      <c r="C28" s="96"/>
      <c r="D28" s="47"/>
      <c r="E28" s="48"/>
      <c r="F28" s="48"/>
      <c r="G28" s="49"/>
      <c r="H28" s="50">
        <f>J28+K28</f>
        <v>106306097.84999999</v>
      </c>
      <c r="I28" s="50" t="e">
        <f>#REF!+#REF!+I13+I21+I26</f>
        <v>#REF!</v>
      </c>
      <c r="J28" s="50">
        <f>J13+J21</f>
        <v>89127579.569999993</v>
      </c>
      <c r="K28" s="50">
        <f>K13+K21</f>
        <v>17178518.280000001</v>
      </c>
      <c r="L28" s="50">
        <f>N28+O28</f>
        <v>95459356.86999999</v>
      </c>
      <c r="M28" s="50" t="e">
        <f>#REF!+#REF!+M13+M21+M26</f>
        <v>#REF!</v>
      </c>
      <c r="N28" s="50">
        <f>N13+N21+N26</f>
        <v>89127579.569999993</v>
      </c>
      <c r="O28" s="50">
        <f>O13+O21+O26</f>
        <v>6331777.3000000007</v>
      </c>
      <c r="P28" s="50">
        <f>R28+S28</f>
        <v>10846740.98</v>
      </c>
      <c r="Q28" s="50" t="e">
        <f>#REF!+#REF!+Q13+Q21+Q26</f>
        <v>#REF!</v>
      </c>
      <c r="R28" s="50">
        <f>R13+R21+R26</f>
        <v>0</v>
      </c>
      <c r="S28" s="61">
        <f>S7+S13+S21</f>
        <v>10846740.98</v>
      </c>
      <c r="T28" s="51"/>
    </row>
    <row r="29" spans="1:20" s="1" customFormat="1" ht="13.15" customHeight="1" x14ac:dyDescent="0.25">
      <c r="A29" s="8"/>
      <c r="B29" s="43"/>
      <c r="C29" s="46"/>
      <c r="D29" s="43"/>
      <c r="E29" s="43"/>
      <c r="F29" s="43"/>
      <c r="G29" s="43"/>
      <c r="H29" s="44"/>
      <c r="I29" s="45"/>
      <c r="J29" s="45"/>
      <c r="K29" s="45"/>
      <c r="L29" s="44"/>
      <c r="M29" s="45"/>
      <c r="N29" s="45"/>
      <c r="O29" s="45"/>
      <c r="P29" s="44"/>
      <c r="Q29" s="45"/>
      <c r="R29" s="45"/>
      <c r="S29" s="45"/>
      <c r="T29" s="24"/>
    </row>
    <row r="30" spans="1:20" s="1" customFormat="1" ht="9" customHeight="1" x14ac:dyDescent="0.25">
      <c r="A30" s="8"/>
      <c r="B30" s="43"/>
      <c r="C30" s="46"/>
      <c r="D30" s="43"/>
      <c r="E30" s="43"/>
      <c r="F30" s="43"/>
      <c r="G30" s="43"/>
      <c r="H30" s="44"/>
      <c r="I30" s="45"/>
      <c r="J30" s="45"/>
      <c r="K30" s="45"/>
      <c r="L30" s="44"/>
      <c r="M30" s="45"/>
      <c r="N30" s="45"/>
      <c r="O30" s="45"/>
      <c r="P30" s="44"/>
      <c r="Q30" s="45"/>
      <c r="R30" s="45"/>
      <c r="S30" s="45"/>
      <c r="T30" s="24"/>
    </row>
    <row r="31" spans="1:20" s="1" customFormat="1" hidden="1" x14ac:dyDescent="0.25">
      <c r="A31" s="8"/>
      <c r="B31" s="43"/>
      <c r="C31" s="46"/>
      <c r="D31" s="43"/>
      <c r="E31" s="43"/>
      <c r="F31" s="43"/>
      <c r="G31" s="43"/>
      <c r="H31" s="44"/>
      <c r="I31" s="45"/>
      <c r="J31" s="45"/>
      <c r="K31" s="45"/>
      <c r="L31" s="44"/>
      <c r="M31" s="45"/>
      <c r="N31" s="45"/>
      <c r="O31" s="45"/>
      <c r="P31" s="44"/>
      <c r="Q31" s="45"/>
      <c r="R31" s="45"/>
      <c r="S31" s="45"/>
      <c r="T31" s="24"/>
    </row>
    <row r="32" spans="1:20" s="126" customFormat="1" ht="18.75" x14ac:dyDescent="0.3">
      <c r="A32" s="120" t="s">
        <v>21</v>
      </c>
      <c r="B32" s="121"/>
      <c r="C32" s="122"/>
      <c r="D32" s="122"/>
      <c r="E32" s="123" t="s">
        <v>22</v>
      </c>
      <c r="F32" s="123"/>
      <c r="G32" s="123"/>
      <c r="H32" s="124"/>
      <c r="I32" s="124"/>
      <c r="J32" s="125"/>
      <c r="K32" s="125"/>
      <c r="L32" s="125"/>
      <c r="M32" s="125"/>
      <c r="N32" s="125"/>
      <c r="O32" s="125"/>
      <c r="P32" s="125"/>
      <c r="Q32" s="125"/>
      <c r="R32" s="125"/>
      <c r="S32" s="125"/>
      <c r="T32" s="122"/>
    </row>
    <row r="33" spans="1:20" s="126" customFormat="1" ht="18.75" x14ac:dyDescent="0.3">
      <c r="A33" s="122"/>
      <c r="B33" s="122"/>
      <c r="C33" s="122"/>
      <c r="D33" s="122"/>
      <c r="E33" s="123"/>
      <c r="F33" s="123"/>
      <c r="G33" s="123"/>
      <c r="H33" s="124"/>
      <c r="I33" s="124"/>
      <c r="J33" s="125"/>
      <c r="K33" s="125"/>
      <c r="L33" s="125"/>
      <c r="M33" s="125"/>
      <c r="N33" s="125"/>
      <c r="O33" s="125"/>
      <c r="P33" s="125"/>
      <c r="Q33" s="125"/>
      <c r="R33" s="125"/>
      <c r="S33" s="125"/>
      <c r="T33" s="122"/>
    </row>
    <row r="34" spans="1:20" s="126" customFormat="1" ht="18.75" x14ac:dyDescent="0.3">
      <c r="A34" s="120" t="s">
        <v>23</v>
      </c>
      <c r="B34" s="121"/>
      <c r="C34" s="122"/>
      <c r="D34" s="122"/>
      <c r="E34" s="123"/>
      <c r="F34" s="122"/>
      <c r="G34" s="122"/>
      <c r="H34" s="127"/>
      <c r="I34" s="127"/>
      <c r="J34" s="127"/>
      <c r="K34" s="127"/>
      <c r="L34" s="127"/>
      <c r="M34" s="127"/>
      <c r="N34" s="127"/>
      <c r="O34" s="127"/>
      <c r="P34" s="125"/>
      <c r="Q34" s="125"/>
      <c r="R34" s="125"/>
      <c r="S34" s="125"/>
      <c r="T34" s="122"/>
    </row>
    <row r="35" spans="1:20" ht="3" customHeight="1" x14ac:dyDescent="0.25">
      <c r="A35" s="23"/>
      <c r="B35" s="24"/>
      <c r="C35" s="24"/>
      <c r="D35" s="24"/>
      <c r="E35" s="24"/>
      <c r="F35" s="23"/>
      <c r="G35" s="23"/>
      <c r="H35" s="23"/>
      <c r="I35" s="23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3"/>
    </row>
    <row r="36" spans="1:20" x14ac:dyDescent="0.25">
      <c r="A36" s="23"/>
      <c r="B36" s="24"/>
      <c r="C36" s="24"/>
      <c r="D36" s="24"/>
      <c r="E36" s="24"/>
      <c r="F36" s="23"/>
      <c r="G36" s="23"/>
      <c r="H36" s="23"/>
      <c r="I36" s="23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3"/>
    </row>
    <row r="37" spans="1:20" x14ac:dyDescent="0.25">
      <c r="A37" s="23"/>
      <c r="B37" s="24"/>
      <c r="C37" s="24"/>
      <c r="D37" s="24"/>
      <c r="E37" s="24"/>
      <c r="F37" s="24"/>
      <c r="G37" s="24"/>
      <c r="H37" s="25"/>
      <c r="I37" s="25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3"/>
    </row>
    <row r="38" spans="1:20" x14ac:dyDescent="0.25">
      <c r="A38" s="23"/>
      <c r="B38" s="24"/>
      <c r="C38" s="24"/>
      <c r="D38" s="24"/>
      <c r="E38" s="24"/>
      <c r="F38" s="24"/>
      <c r="G38" s="24"/>
      <c r="H38" s="25"/>
      <c r="I38" s="25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3"/>
    </row>
    <row r="39" spans="1:20" x14ac:dyDescent="0.25">
      <c r="A39" s="23"/>
      <c r="B39" s="24"/>
      <c r="C39" s="24"/>
      <c r="D39" s="24"/>
      <c r="E39" s="24"/>
      <c r="F39" s="24"/>
      <c r="G39" s="24"/>
      <c r="H39" s="25"/>
      <c r="I39" s="25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3"/>
    </row>
    <row r="40" spans="1:20" x14ac:dyDescent="0.25">
      <c r="A40" s="23"/>
      <c r="B40" s="24"/>
      <c r="C40" s="24"/>
      <c r="D40" s="24"/>
      <c r="E40" s="24"/>
      <c r="F40" s="24"/>
      <c r="G40" s="24"/>
      <c r="H40" s="25"/>
      <c r="I40" s="25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3"/>
    </row>
    <row r="41" spans="1:20" x14ac:dyDescent="0.25">
      <c r="A41" s="23"/>
      <c r="B41" s="24"/>
      <c r="C41" s="24"/>
      <c r="D41" s="24"/>
      <c r="E41" s="24"/>
      <c r="F41" s="24"/>
      <c r="G41" s="24"/>
      <c r="H41" s="25"/>
      <c r="I41" s="25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3"/>
    </row>
    <row r="42" spans="1:20" x14ac:dyDescent="0.25">
      <c r="A42" s="23"/>
      <c r="B42" s="24"/>
      <c r="C42" s="24"/>
      <c r="D42" s="24"/>
      <c r="E42" s="24"/>
      <c r="F42" s="24"/>
      <c r="G42" s="24"/>
      <c r="H42" s="25"/>
      <c r="I42" s="25"/>
      <c r="J42" s="26"/>
      <c r="K42" s="26"/>
      <c r="L42" s="26"/>
      <c r="M42" s="26"/>
      <c r="N42" s="26"/>
      <c r="O42" s="26"/>
      <c r="P42" s="60"/>
      <c r="Q42" s="26"/>
      <c r="R42" s="26"/>
      <c r="S42" s="26"/>
      <c r="T42" s="23"/>
    </row>
    <row r="43" spans="1:20" x14ac:dyDescent="0.25">
      <c r="A43" s="23"/>
      <c r="B43" s="24"/>
      <c r="C43" s="24"/>
      <c r="D43" s="24"/>
      <c r="E43" s="24"/>
      <c r="F43" s="24"/>
      <c r="G43" s="24"/>
      <c r="H43" s="25"/>
      <c r="I43" s="25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3"/>
    </row>
    <row r="44" spans="1:20" x14ac:dyDescent="0.25">
      <c r="A44" s="23"/>
      <c r="B44" s="24"/>
      <c r="C44" s="24"/>
      <c r="D44" s="24"/>
      <c r="E44" s="24"/>
      <c r="F44" s="24"/>
      <c r="G44" s="24"/>
      <c r="H44" s="25"/>
      <c r="I44" s="25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3"/>
    </row>
    <row r="45" spans="1:20" x14ac:dyDescent="0.25">
      <c r="A45" s="23"/>
      <c r="B45" s="24"/>
      <c r="C45" s="24"/>
      <c r="D45" s="24"/>
      <c r="E45" s="24"/>
      <c r="F45" s="24"/>
      <c r="G45" s="24"/>
      <c r="H45" s="25"/>
      <c r="I45" s="25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3"/>
    </row>
    <row r="46" spans="1:20" x14ac:dyDescent="0.25">
      <c r="A46" s="23"/>
      <c r="B46" s="24"/>
      <c r="C46" s="24"/>
      <c r="D46" s="24"/>
      <c r="E46" s="24"/>
      <c r="F46" s="24"/>
      <c r="G46" s="24"/>
      <c r="H46" s="25"/>
      <c r="I46" s="25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3"/>
    </row>
    <row r="47" spans="1:20" x14ac:dyDescent="0.25">
      <c r="A47" s="23"/>
      <c r="B47" s="24"/>
      <c r="C47" s="24"/>
      <c r="D47" s="24"/>
      <c r="E47" s="24"/>
      <c r="F47" s="24"/>
      <c r="G47" s="24"/>
      <c r="H47" s="25"/>
      <c r="I47" s="25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3"/>
    </row>
    <row r="48" spans="1:20" x14ac:dyDescent="0.25">
      <c r="A48" s="23"/>
      <c r="B48" s="24"/>
      <c r="C48" s="24"/>
      <c r="D48" s="24"/>
      <c r="E48" s="24"/>
      <c r="F48" s="24"/>
      <c r="G48" s="24"/>
      <c r="H48" s="25"/>
      <c r="I48" s="25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3"/>
    </row>
    <row r="49" spans="1:20" x14ac:dyDescent="0.25">
      <c r="A49" s="23"/>
      <c r="B49" s="24"/>
      <c r="C49" s="24"/>
      <c r="D49" s="24"/>
      <c r="E49" s="24"/>
      <c r="F49" s="24"/>
      <c r="G49" s="24"/>
      <c r="H49" s="25"/>
      <c r="I49" s="25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3"/>
    </row>
    <row r="50" spans="1:20" x14ac:dyDescent="0.25">
      <c r="A50" s="23"/>
      <c r="B50" s="24"/>
      <c r="C50" s="24"/>
      <c r="D50" s="24"/>
      <c r="E50" s="24"/>
      <c r="F50" s="24"/>
      <c r="G50" s="24"/>
      <c r="H50" s="25"/>
      <c r="I50" s="25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3"/>
    </row>
    <row r="51" spans="1:20" x14ac:dyDescent="0.25">
      <c r="A51" s="23"/>
      <c r="B51" s="24"/>
      <c r="C51" s="24"/>
      <c r="D51" s="24"/>
      <c r="E51" s="24"/>
      <c r="F51" s="24"/>
      <c r="G51" s="24"/>
      <c r="H51" s="25"/>
      <c r="I51" s="25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3"/>
    </row>
    <row r="52" spans="1:20" x14ac:dyDescent="0.25">
      <c r="A52" s="23"/>
      <c r="B52" s="24"/>
      <c r="C52" s="24"/>
      <c r="D52" s="24"/>
      <c r="E52" s="24"/>
      <c r="F52" s="24"/>
      <c r="G52" s="24"/>
      <c r="H52" s="25"/>
      <c r="I52" s="25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3"/>
    </row>
    <row r="53" spans="1:20" x14ac:dyDescent="0.25">
      <c r="A53" s="23"/>
      <c r="B53" s="24"/>
      <c r="C53" s="24"/>
      <c r="D53" s="24"/>
      <c r="E53" s="24"/>
      <c r="F53" s="24"/>
      <c r="G53" s="24"/>
      <c r="H53" s="25"/>
      <c r="I53" s="25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3"/>
    </row>
    <row r="54" spans="1:20" x14ac:dyDescent="0.25">
      <c r="A54" s="23"/>
      <c r="B54" s="24"/>
      <c r="C54" s="24"/>
      <c r="D54" s="24"/>
      <c r="E54" s="24"/>
      <c r="F54" s="24"/>
      <c r="G54" s="24"/>
      <c r="H54" s="25"/>
      <c r="I54" s="25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3"/>
    </row>
    <row r="55" spans="1:20" x14ac:dyDescent="0.25">
      <c r="A55" s="23"/>
      <c r="B55" s="24"/>
      <c r="C55" s="24"/>
      <c r="D55" s="24"/>
      <c r="E55" s="24"/>
      <c r="F55" s="24"/>
      <c r="G55" s="24"/>
      <c r="H55" s="25"/>
      <c r="I55" s="25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3"/>
    </row>
    <row r="56" spans="1:20" x14ac:dyDescent="0.25">
      <c r="A56" s="23"/>
      <c r="B56" s="24"/>
      <c r="C56" s="24"/>
      <c r="D56" s="24"/>
      <c r="E56" s="24"/>
      <c r="F56" s="24"/>
      <c r="G56" s="24"/>
      <c r="H56" s="25"/>
      <c r="I56" s="25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3"/>
    </row>
    <row r="57" spans="1:20" x14ac:dyDescent="0.25">
      <c r="A57" s="23"/>
      <c r="B57" s="24"/>
      <c r="C57" s="24"/>
      <c r="D57" s="24"/>
      <c r="E57" s="24"/>
      <c r="F57" s="24"/>
      <c r="G57" s="24"/>
      <c r="H57" s="25"/>
      <c r="I57" s="25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3"/>
    </row>
    <row r="58" spans="1:20" x14ac:dyDescent="0.25">
      <c r="A58" s="23"/>
      <c r="B58" s="24"/>
      <c r="C58" s="24"/>
      <c r="D58" s="24"/>
      <c r="E58" s="24"/>
      <c r="F58" s="24"/>
      <c r="G58" s="24"/>
      <c r="H58" s="25"/>
      <c r="I58" s="25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3"/>
    </row>
    <row r="59" spans="1:20" x14ac:dyDescent="0.25">
      <c r="A59" s="23"/>
      <c r="B59" s="24"/>
      <c r="C59" s="24"/>
      <c r="D59" s="24"/>
      <c r="E59" s="24"/>
      <c r="F59" s="24"/>
      <c r="G59" s="24"/>
      <c r="H59" s="25"/>
      <c r="I59" s="25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3"/>
    </row>
    <row r="60" spans="1:20" x14ac:dyDescent="0.25">
      <c r="A60" s="23"/>
      <c r="B60" s="24"/>
      <c r="C60" s="24"/>
      <c r="D60" s="24"/>
      <c r="E60" s="24"/>
      <c r="F60" s="24"/>
      <c r="G60" s="24"/>
      <c r="H60" s="25"/>
      <c r="I60" s="25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3"/>
    </row>
    <row r="61" spans="1:20" x14ac:dyDescent="0.25">
      <c r="A61" s="23"/>
      <c r="B61" s="24"/>
      <c r="C61" s="24"/>
      <c r="D61" s="24"/>
      <c r="E61" s="24"/>
      <c r="F61" s="24"/>
      <c r="G61" s="24"/>
      <c r="H61" s="25"/>
      <c r="I61" s="25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3"/>
    </row>
    <row r="62" spans="1:20" x14ac:dyDescent="0.25">
      <c r="A62" s="23"/>
      <c r="B62" s="24"/>
      <c r="C62" s="24"/>
      <c r="D62" s="24"/>
      <c r="E62" s="24"/>
      <c r="F62" s="24"/>
      <c r="G62" s="24"/>
      <c r="H62" s="25"/>
      <c r="I62" s="25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3"/>
    </row>
    <row r="63" spans="1:20" x14ac:dyDescent="0.25">
      <c r="A63" s="23"/>
      <c r="B63" s="24"/>
      <c r="C63" s="24"/>
      <c r="D63" s="24"/>
      <c r="E63" s="24"/>
      <c r="F63" s="24"/>
      <c r="G63" s="24"/>
      <c r="H63" s="25"/>
      <c r="I63" s="25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3"/>
    </row>
    <row r="64" spans="1:20" x14ac:dyDescent="0.25">
      <c r="A64" s="23"/>
      <c r="B64" s="24"/>
      <c r="C64" s="24"/>
      <c r="D64" s="24"/>
      <c r="E64" s="24"/>
      <c r="F64" s="24"/>
      <c r="G64" s="24"/>
      <c r="H64" s="25"/>
      <c r="I64" s="25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3"/>
    </row>
    <row r="65" spans="1:20" x14ac:dyDescent="0.25">
      <c r="A65" s="23"/>
      <c r="B65" s="24"/>
      <c r="C65" s="24"/>
      <c r="D65" s="24"/>
      <c r="E65" s="24"/>
      <c r="F65" s="24"/>
      <c r="G65" s="24"/>
      <c r="H65" s="25"/>
      <c r="I65" s="25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3"/>
    </row>
    <row r="66" spans="1:20" x14ac:dyDescent="0.25">
      <c r="A66" s="23"/>
      <c r="B66" s="24"/>
      <c r="C66" s="24"/>
      <c r="D66" s="24"/>
      <c r="E66" s="24"/>
      <c r="F66" s="24"/>
      <c r="G66" s="24"/>
      <c r="H66" s="25"/>
      <c r="I66" s="25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3"/>
    </row>
    <row r="67" spans="1:20" x14ac:dyDescent="0.25">
      <c r="A67" s="23"/>
      <c r="B67" s="24"/>
      <c r="C67" s="24"/>
      <c r="D67" s="24"/>
      <c r="E67" s="24"/>
      <c r="F67" s="24"/>
      <c r="G67" s="24"/>
      <c r="H67" s="25"/>
      <c r="I67" s="25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3"/>
    </row>
    <row r="68" spans="1:20" x14ac:dyDescent="0.25">
      <c r="A68" s="23"/>
      <c r="B68" s="24"/>
      <c r="C68" s="24"/>
      <c r="D68" s="24"/>
      <c r="E68" s="24"/>
      <c r="F68" s="24"/>
      <c r="G68" s="24"/>
      <c r="H68" s="25"/>
      <c r="I68" s="25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3"/>
    </row>
    <row r="69" spans="1:20" x14ac:dyDescent="0.25">
      <c r="A69" s="23"/>
      <c r="B69" s="24"/>
      <c r="C69" s="24"/>
      <c r="D69" s="24"/>
      <c r="E69" s="24"/>
      <c r="F69" s="24"/>
      <c r="G69" s="24"/>
      <c r="H69" s="25"/>
      <c r="I69" s="25"/>
      <c r="J69" s="26"/>
      <c r="K69" s="26"/>
      <c r="L69" s="26"/>
      <c r="M69" s="26"/>
      <c r="N69" s="26"/>
      <c r="O69" s="26"/>
      <c r="P69" s="26"/>
      <c r="Q69" s="26"/>
      <c r="R69" s="26"/>
      <c r="S69" s="26"/>
      <c r="T69" s="23"/>
    </row>
    <row r="70" spans="1:20" x14ac:dyDescent="0.25">
      <c r="A70" s="23"/>
      <c r="B70" s="24"/>
      <c r="C70" s="24"/>
      <c r="D70" s="24"/>
      <c r="E70" s="24"/>
      <c r="F70" s="24"/>
      <c r="G70" s="24"/>
      <c r="H70" s="25"/>
      <c r="I70" s="25"/>
      <c r="J70" s="26"/>
      <c r="K70" s="26"/>
      <c r="L70" s="26"/>
      <c r="M70" s="26"/>
      <c r="N70" s="26"/>
      <c r="O70" s="26"/>
      <c r="P70" s="26"/>
      <c r="Q70" s="26"/>
      <c r="R70" s="26"/>
      <c r="S70" s="26"/>
      <c r="T70" s="23"/>
    </row>
    <row r="71" spans="1:20" x14ac:dyDescent="0.25">
      <c r="A71" s="23"/>
      <c r="B71" s="24"/>
      <c r="C71" s="24"/>
      <c r="D71" s="24"/>
      <c r="E71" s="24"/>
      <c r="F71" s="24"/>
      <c r="G71" s="24"/>
      <c r="H71" s="25"/>
      <c r="I71" s="25"/>
      <c r="J71" s="26"/>
      <c r="K71" s="26"/>
      <c r="L71" s="26"/>
      <c r="M71" s="26"/>
      <c r="N71" s="26"/>
      <c r="O71" s="26"/>
      <c r="P71" s="26"/>
      <c r="Q71" s="26"/>
      <c r="R71" s="26"/>
      <c r="S71" s="26"/>
      <c r="T71" s="23"/>
    </row>
    <row r="72" spans="1:20" x14ac:dyDescent="0.25">
      <c r="A72" s="23"/>
      <c r="B72" s="24"/>
      <c r="C72" s="24"/>
      <c r="D72" s="24"/>
      <c r="E72" s="24"/>
      <c r="F72" s="24"/>
      <c r="G72" s="24"/>
      <c r="H72" s="25"/>
      <c r="I72" s="25"/>
      <c r="J72" s="26"/>
      <c r="K72" s="26"/>
      <c r="L72" s="26"/>
      <c r="M72" s="26"/>
      <c r="N72" s="26"/>
      <c r="O72" s="26"/>
      <c r="P72" s="26"/>
      <c r="Q72" s="26"/>
      <c r="R72" s="26"/>
      <c r="S72" s="26"/>
      <c r="T72" s="23"/>
    </row>
    <row r="73" spans="1:20" x14ac:dyDescent="0.25">
      <c r="A73" s="23"/>
      <c r="B73" s="24"/>
      <c r="C73" s="24"/>
      <c r="D73" s="24"/>
      <c r="E73" s="24"/>
      <c r="F73" s="24"/>
      <c r="G73" s="24"/>
      <c r="H73" s="25"/>
      <c r="I73" s="25"/>
      <c r="J73" s="26"/>
      <c r="K73" s="26"/>
      <c r="L73" s="26"/>
      <c r="M73" s="26"/>
      <c r="N73" s="26"/>
      <c r="O73" s="26"/>
      <c r="P73" s="26"/>
      <c r="Q73" s="26"/>
      <c r="R73" s="26"/>
      <c r="S73" s="26"/>
      <c r="T73" s="23"/>
    </row>
    <row r="74" spans="1:20" x14ac:dyDescent="0.25">
      <c r="A74" s="23"/>
      <c r="B74" s="24"/>
      <c r="C74" s="24"/>
      <c r="D74" s="24"/>
      <c r="E74" s="24"/>
      <c r="F74" s="24"/>
      <c r="G74" s="24"/>
      <c r="H74" s="25"/>
      <c r="I74" s="25"/>
      <c r="J74" s="26"/>
      <c r="K74" s="26"/>
      <c r="L74" s="26"/>
      <c r="M74" s="26"/>
      <c r="N74" s="26"/>
      <c r="O74" s="26"/>
      <c r="P74" s="26"/>
      <c r="Q74" s="26"/>
      <c r="R74" s="26"/>
      <c r="S74" s="26"/>
      <c r="T74" s="23"/>
    </row>
    <row r="75" spans="1:20" x14ac:dyDescent="0.25">
      <c r="A75" s="23"/>
      <c r="B75" s="24"/>
      <c r="C75" s="24"/>
      <c r="D75" s="24"/>
      <c r="E75" s="24"/>
      <c r="F75" s="24"/>
      <c r="G75" s="24"/>
      <c r="H75" s="25"/>
      <c r="I75" s="25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3"/>
    </row>
    <row r="76" spans="1:20" x14ac:dyDescent="0.25">
      <c r="A76" s="23"/>
      <c r="B76" s="24"/>
      <c r="C76" s="24"/>
      <c r="D76" s="24"/>
      <c r="E76" s="24"/>
      <c r="F76" s="24"/>
      <c r="G76" s="24"/>
      <c r="H76" s="25"/>
      <c r="I76" s="25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3"/>
    </row>
    <row r="77" spans="1:20" x14ac:dyDescent="0.25">
      <c r="A77" s="23"/>
      <c r="B77" s="24"/>
      <c r="C77" s="24"/>
      <c r="D77" s="24"/>
      <c r="E77" s="24"/>
      <c r="F77" s="24"/>
      <c r="G77" s="24"/>
      <c r="H77" s="25"/>
      <c r="I77" s="25"/>
      <c r="J77" s="26"/>
      <c r="K77" s="26"/>
      <c r="L77" s="26"/>
      <c r="M77" s="26"/>
      <c r="N77" s="26"/>
      <c r="O77" s="26"/>
      <c r="P77" s="26"/>
      <c r="Q77" s="26"/>
      <c r="R77" s="26"/>
      <c r="S77" s="26"/>
      <c r="T77" s="23"/>
    </row>
    <row r="78" spans="1:20" x14ac:dyDescent="0.25">
      <c r="A78" s="23"/>
      <c r="B78" s="24"/>
      <c r="C78" s="24"/>
      <c r="D78" s="24"/>
      <c r="E78" s="24"/>
      <c r="F78" s="24"/>
      <c r="G78" s="24"/>
      <c r="H78" s="25"/>
      <c r="I78" s="25"/>
      <c r="J78" s="26"/>
      <c r="K78" s="26"/>
      <c r="L78" s="26"/>
      <c r="M78" s="26"/>
      <c r="N78" s="26"/>
      <c r="O78" s="26"/>
      <c r="P78" s="26"/>
      <c r="Q78" s="26"/>
      <c r="R78" s="26"/>
      <c r="S78" s="26"/>
      <c r="T78" s="23"/>
    </row>
    <row r="79" spans="1:20" x14ac:dyDescent="0.25">
      <c r="A79" s="23"/>
      <c r="B79" s="24"/>
      <c r="C79" s="24"/>
      <c r="D79" s="24"/>
      <c r="E79" s="24"/>
      <c r="F79" s="24"/>
      <c r="G79" s="24"/>
      <c r="H79" s="25"/>
      <c r="I79" s="25"/>
      <c r="J79" s="26"/>
      <c r="K79" s="26"/>
      <c r="L79" s="26"/>
      <c r="M79" s="26"/>
      <c r="N79" s="26"/>
      <c r="O79" s="26"/>
      <c r="P79" s="26"/>
      <c r="Q79" s="26"/>
      <c r="R79" s="26"/>
      <c r="S79" s="26"/>
      <c r="T79" s="23"/>
    </row>
    <row r="80" spans="1:20" x14ac:dyDescent="0.25">
      <c r="A80" s="23"/>
      <c r="B80" s="24"/>
      <c r="C80" s="24"/>
      <c r="D80" s="24"/>
      <c r="E80" s="24"/>
      <c r="F80" s="24"/>
      <c r="G80" s="24"/>
      <c r="H80" s="25"/>
      <c r="I80" s="25"/>
      <c r="J80" s="26"/>
      <c r="K80" s="26"/>
      <c r="L80" s="26"/>
      <c r="M80" s="26"/>
      <c r="N80" s="26"/>
      <c r="O80" s="26"/>
      <c r="P80" s="26"/>
      <c r="Q80" s="26"/>
      <c r="R80" s="26"/>
      <c r="S80" s="26"/>
      <c r="T80" s="23"/>
    </row>
    <row r="81" spans="1:20" x14ac:dyDescent="0.25">
      <c r="A81" s="23"/>
      <c r="B81" s="24"/>
      <c r="C81" s="24"/>
      <c r="D81" s="24"/>
      <c r="E81" s="24"/>
      <c r="F81" s="24"/>
      <c r="G81" s="24"/>
      <c r="H81" s="25"/>
      <c r="I81" s="25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3"/>
    </row>
    <row r="82" spans="1:20" x14ac:dyDescent="0.25">
      <c r="A82" s="23"/>
      <c r="B82" s="24"/>
      <c r="C82" s="24"/>
      <c r="D82" s="24"/>
      <c r="E82" s="24"/>
      <c r="F82" s="24"/>
      <c r="G82" s="24"/>
      <c r="H82" s="25"/>
      <c r="I82" s="25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3"/>
    </row>
    <row r="83" spans="1:20" x14ac:dyDescent="0.25">
      <c r="A83" s="23"/>
      <c r="B83" s="24"/>
      <c r="C83" s="24"/>
      <c r="D83" s="24"/>
      <c r="E83" s="24"/>
      <c r="F83" s="24"/>
      <c r="G83" s="24"/>
      <c r="H83" s="25"/>
      <c r="I83" s="25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3"/>
    </row>
    <row r="84" spans="1:20" x14ac:dyDescent="0.25">
      <c r="A84" s="23"/>
      <c r="B84" s="24"/>
      <c r="C84" s="24"/>
      <c r="D84" s="24"/>
      <c r="E84" s="24"/>
      <c r="F84" s="24"/>
      <c r="G84" s="24"/>
      <c r="H84" s="25"/>
      <c r="I84" s="25"/>
      <c r="J84" s="26"/>
      <c r="K84" s="26"/>
      <c r="L84" s="26"/>
      <c r="M84" s="26"/>
      <c r="N84" s="26"/>
      <c r="O84" s="26"/>
      <c r="P84" s="26"/>
      <c r="Q84" s="26"/>
      <c r="R84" s="26"/>
      <c r="S84" s="26"/>
      <c r="T84" s="23"/>
    </row>
    <row r="85" spans="1:20" x14ac:dyDescent="0.25">
      <c r="A85" s="23"/>
      <c r="B85" s="24"/>
      <c r="C85" s="24"/>
      <c r="D85" s="24"/>
      <c r="E85" s="24"/>
      <c r="F85" s="24"/>
      <c r="G85" s="24"/>
      <c r="H85" s="25"/>
      <c r="I85" s="25"/>
      <c r="J85" s="26"/>
      <c r="K85" s="26"/>
      <c r="L85" s="26"/>
      <c r="M85" s="26"/>
      <c r="N85" s="26"/>
      <c r="O85" s="26"/>
      <c r="P85" s="26"/>
      <c r="Q85" s="26"/>
      <c r="R85" s="26"/>
      <c r="S85" s="26"/>
      <c r="T85" s="23"/>
    </row>
    <row r="86" spans="1:20" x14ac:dyDescent="0.25">
      <c r="A86" s="23"/>
      <c r="B86" s="24"/>
      <c r="C86" s="24"/>
      <c r="D86" s="24"/>
      <c r="E86" s="24"/>
      <c r="F86" s="24"/>
      <c r="G86" s="24"/>
      <c r="H86" s="25"/>
      <c r="I86" s="25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3"/>
    </row>
    <row r="87" spans="1:20" x14ac:dyDescent="0.25">
      <c r="A87" s="23"/>
      <c r="B87" s="24"/>
      <c r="C87" s="24"/>
      <c r="D87" s="24"/>
      <c r="E87" s="24"/>
      <c r="F87" s="24"/>
      <c r="G87" s="24"/>
      <c r="H87" s="25"/>
      <c r="I87" s="25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3"/>
    </row>
    <row r="88" spans="1:20" x14ac:dyDescent="0.25">
      <c r="A88" s="23"/>
      <c r="B88" s="24"/>
      <c r="C88" s="24"/>
      <c r="D88" s="24"/>
      <c r="E88" s="24"/>
      <c r="F88" s="24"/>
      <c r="G88" s="24"/>
      <c r="H88" s="25"/>
      <c r="I88" s="25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3"/>
    </row>
    <row r="89" spans="1:20" x14ac:dyDescent="0.25">
      <c r="A89" s="23"/>
      <c r="B89" s="24"/>
      <c r="C89" s="24"/>
      <c r="D89" s="24"/>
      <c r="E89" s="24"/>
      <c r="F89" s="24"/>
      <c r="G89" s="24"/>
      <c r="H89" s="25"/>
      <c r="I89" s="25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3"/>
    </row>
    <row r="90" spans="1:20" x14ac:dyDescent="0.25">
      <c r="A90" s="23"/>
      <c r="B90" s="24"/>
      <c r="C90" s="24"/>
      <c r="D90" s="24"/>
      <c r="E90" s="24"/>
      <c r="F90" s="24"/>
      <c r="G90" s="24"/>
      <c r="H90" s="25"/>
      <c r="I90" s="25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3"/>
    </row>
    <row r="91" spans="1:20" x14ac:dyDescent="0.25">
      <c r="A91" s="23"/>
      <c r="B91" s="24"/>
      <c r="C91" s="24"/>
      <c r="D91" s="24"/>
      <c r="E91" s="24"/>
      <c r="F91" s="24"/>
      <c r="G91" s="24"/>
      <c r="H91" s="25"/>
      <c r="I91" s="25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3"/>
    </row>
    <row r="92" spans="1:20" x14ac:dyDescent="0.25">
      <c r="A92" s="23"/>
      <c r="B92" s="24"/>
      <c r="C92" s="24"/>
      <c r="D92" s="24"/>
      <c r="E92" s="24"/>
      <c r="F92" s="24"/>
      <c r="G92" s="24"/>
      <c r="H92" s="25"/>
      <c r="I92" s="25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3"/>
    </row>
    <row r="93" spans="1:20" x14ac:dyDescent="0.25">
      <c r="A93" s="23"/>
      <c r="B93" s="24"/>
      <c r="C93" s="24"/>
      <c r="D93" s="24"/>
      <c r="E93" s="24"/>
      <c r="F93" s="24"/>
      <c r="G93" s="24"/>
      <c r="H93" s="25"/>
      <c r="I93" s="25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3"/>
    </row>
    <row r="94" spans="1:20" x14ac:dyDescent="0.25">
      <c r="A94" s="23"/>
      <c r="B94" s="24"/>
      <c r="C94" s="24"/>
      <c r="D94" s="24"/>
      <c r="E94" s="24"/>
      <c r="F94" s="24"/>
      <c r="G94" s="24"/>
      <c r="H94" s="25"/>
      <c r="I94" s="25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3"/>
    </row>
    <row r="95" spans="1:20" x14ac:dyDescent="0.25">
      <c r="A95" s="23"/>
      <c r="B95" s="24"/>
      <c r="C95" s="24"/>
      <c r="D95" s="24"/>
      <c r="E95" s="24"/>
      <c r="F95" s="24"/>
      <c r="G95" s="24"/>
      <c r="H95" s="25"/>
      <c r="I95" s="25"/>
      <c r="J95" s="26"/>
      <c r="K95" s="26"/>
      <c r="L95" s="26"/>
      <c r="M95" s="26"/>
      <c r="N95" s="26"/>
      <c r="O95" s="26"/>
      <c r="P95" s="26"/>
      <c r="Q95" s="26"/>
      <c r="R95" s="26"/>
      <c r="S95" s="26"/>
      <c r="T95" s="23"/>
    </row>
    <row r="96" spans="1:20" x14ac:dyDescent="0.25">
      <c r="A96" s="23"/>
      <c r="B96" s="24"/>
      <c r="C96" s="24"/>
      <c r="D96" s="24"/>
      <c r="E96" s="24"/>
      <c r="F96" s="24"/>
      <c r="G96" s="24"/>
      <c r="H96" s="25"/>
      <c r="I96" s="25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3"/>
    </row>
    <row r="97" spans="1:20" x14ac:dyDescent="0.25">
      <c r="A97" s="23"/>
      <c r="B97" s="24"/>
      <c r="C97" s="24"/>
      <c r="D97" s="24"/>
      <c r="E97" s="24"/>
      <c r="F97" s="24"/>
      <c r="G97" s="24"/>
      <c r="H97" s="25"/>
      <c r="I97" s="25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3"/>
    </row>
    <row r="98" spans="1:20" x14ac:dyDescent="0.25">
      <c r="A98" s="23"/>
      <c r="B98" s="24"/>
      <c r="C98" s="24"/>
      <c r="D98" s="24"/>
      <c r="E98" s="24"/>
      <c r="F98" s="24"/>
      <c r="G98" s="24"/>
      <c r="H98" s="25"/>
      <c r="I98" s="25"/>
      <c r="J98" s="26"/>
      <c r="K98" s="26"/>
      <c r="L98" s="26"/>
      <c r="M98" s="26"/>
      <c r="N98" s="26"/>
      <c r="O98" s="26"/>
      <c r="P98" s="26"/>
      <c r="Q98" s="26"/>
      <c r="R98" s="26"/>
      <c r="S98" s="26"/>
      <c r="T98" s="23"/>
    </row>
    <row r="99" spans="1:20" x14ac:dyDescent="0.25">
      <c r="A99" s="23"/>
      <c r="B99" s="24"/>
      <c r="C99" s="24"/>
      <c r="D99" s="24"/>
      <c r="E99" s="24"/>
      <c r="F99" s="24"/>
      <c r="G99" s="24"/>
      <c r="H99" s="25"/>
      <c r="I99" s="25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3"/>
    </row>
    <row r="100" spans="1:20" x14ac:dyDescent="0.25">
      <c r="A100" s="23"/>
      <c r="B100" s="24"/>
      <c r="C100" s="24"/>
      <c r="D100" s="24"/>
      <c r="E100" s="24"/>
      <c r="F100" s="24"/>
      <c r="G100" s="24"/>
      <c r="H100" s="25"/>
      <c r="I100" s="25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3"/>
    </row>
    <row r="101" spans="1:20" x14ac:dyDescent="0.25">
      <c r="A101" s="23"/>
      <c r="B101" s="24"/>
      <c r="C101" s="24"/>
      <c r="D101" s="24"/>
      <c r="E101" s="24"/>
      <c r="F101" s="24"/>
      <c r="G101" s="24"/>
      <c r="H101" s="25"/>
      <c r="I101" s="25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3"/>
    </row>
    <row r="102" spans="1:20" x14ac:dyDescent="0.25">
      <c r="A102" s="23"/>
      <c r="B102" s="24"/>
      <c r="C102" s="24"/>
      <c r="D102" s="24"/>
      <c r="E102" s="24"/>
      <c r="F102" s="24"/>
      <c r="G102" s="24"/>
      <c r="H102" s="25"/>
      <c r="I102" s="25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3"/>
    </row>
    <row r="103" spans="1:20" x14ac:dyDescent="0.25">
      <c r="A103" s="23"/>
      <c r="B103" s="24"/>
      <c r="C103" s="24"/>
      <c r="D103" s="24"/>
      <c r="E103" s="24"/>
      <c r="F103" s="24"/>
      <c r="G103" s="24"/>
      <c r="H103" s="25"/>
      <c r="I103" s="25"/>
      <c r="J103" s="26"/>
      <c r="K103" s="26"/>
      <c r="L103" s="26"/>
      <c r="M103" s="26"/>
      <c r="N103" s="26"/>
      <c r="O103" s="26"/>
      <c r="P103" s="26"/>
      <c r="Q103" s="26"/>
      <c r="R103" s="26"/>
      <c r="S103" s="26"/>
      <c r="T103" s="23"/>
    </row>
    <row r="104" spans="1:20" x14ac:dyDescent="0.25">
      <c r="A104" s="23"/>
      <c r="B104" s="24"/>
      <c r="C104" s="24"/>
      <c r="D104" s="24"/>
      <c r="E104" s="24"/>
      <c r="F104" s="24"/>
      <c r="G104" s="24"/>
      <c r="H104" s="25"/>
      <c r="I104" s="25"/>
      <c r="J104" s="26"/>
      <c r="K104" s="26"/>
      <c r="L104" s="26"/>
      <c r="M104" s="26"/>
      <c r="N104" s="26"/>
      <c r="O104" s="26"/>
      <c r="P104" s="26"/>
      <c r="Q104" s="26"/>
      <c r="R104" s="26"/>
      <c r="S104" s="26"/>
      <c r="T104" s="23"/>
    </row>
    <row r="105" spans="1:20" x14ac:dyDescent="0.25">
      <c r="A105" s="23"/>
      <c r="B105" s="24"/>
      <c r="C105" s="24"/>
      <c r="D105" s="24"/>
      <c r="E105" s="24"/>
      <c r="F105" s="24"/>
      <c r="G105" s="24"/>
      <c r="H105" s="25"/>
      <c r="I105" s="25"/>
      <c r="J105" s="26"/>
      <c r="K105" s="26"/>
      <c r="L105" s="26"/>
      <c r="M105" s="26"/>
      <c r="N105" s="26"/>
      <c r="O105" s="26"/>
      <c r="P105" s="26"/>
      <c r="Q105" s="26"/>
      <c r="R105" s="26"/>
      <c r="S105" s="26"/>
      <c r="T105" s="23"/>
    </row>
    <row r="106" spans="1:20" x14ac:dyDescent="0.25">
      <c r="A106" s="23"/>
      <c r="B106" s="24"/>
      <c r="C106" s="24"/>
      <c r="D106" s="24"/>
      <c r="E106" s="24"/>
      <c r="F106" s="24"/>
      <c r="G106" s="24"/>
      <c r="H106" s="25"/>
      <c r="I106" s="25"/>
      <c r="J106" s="26"/>
      <c r="K106" s="26"/>
      <c r="L106" s="26"/>
      <c r="M106" s="26"/>
      <c r="N106" s="26"/>
      <c r="O106" s="26"/>
      <c r="P106" s="26"/>
      <c r="Q106" s="26"/>
      <c r="R106" s="26"/>
      <c r="S106" s="26"/>
      <c r="T106" s="23"/>
    </row>
    <row r="107" spans="1:20" x14ac:dyDescent="0.25">
      <c r="A107" s="23"/>
      <c r="B107" s="24"/>
      <c r="C107" s="24"/>
      <c r="D107" s="24"/>
      <c r="E107" s="24"/>
      <c r="F107" s="24"/>
      <c r="G107" s="24"/>
      <c r="H107" s="25"/>
      <c r="I107" s="25"/>
      <c r="J107" s="26"/>
      <c r="K107" s="26"/>
      <c r="L107" s="26"/>
      <c r="M107" s="26"/>
      <c r="N107" s="26"/>
      <c r="O107" s="26"/>
      <c r="P107" s="26"/>
      <c r="Q107" s="26"/>
      <c r="R107" s="26"/>
      <c r="S107" s="26"/>
      <c r="T107" s="23"/>
    </row>
    <row r="108" spans="1:20" x14ac:dyDescent="0.25">
      <c r="A108" s="23"/>
      <c r="B108" s="24"/>
      <c r="C108" s="24"/>
      <c r="D108" s="24"/>
      <c r="E108" s="24"/>
      <c r="F108" s="24"/>
      <c r="G108" s="24"/>
      <c r="H108" s="25"/>
      <c r="I108" s="25"/>
      <c r="J108" s="26"/>
      <c r="K108" s="26"/>
      <c r="L108" s="26"/>
      <c r="M108" s="26"/>
      <c r="N108" s="26"/>
      <c r="O108" s="26"/>
      <c r="P108" s="26"/>
      <c r="Q108" s="26"/>
      <c r="R108" s="26"/>
      <c r="S108" s="26"/>
      <c r="T108" s="23"/>
    </row>
    <row r="109" spans="1:20" x14ac:dyDescent="0.25">
      <c r="A109" s="23"/>
      <c r="B109" s="24"/>
      <c r="C109" s="24"/>
      <c r="D109" s="24"/>
      <c r="E109" s="24"/>
      <c r="F109" s="24"/>
      <c r="G109" s="24"/>
      <c r="H109" s="25"/>
      <c r="I109" s="25"/>
      <c r="J109" s="26"/>
      <c r="K109" s="26"/>
      <c r="L109" s="26"/>
      <c r="M109" s="26"/>
      <c r="N109" s="26"/>
      <c r="O109" s="26"/>
      <c r="P109" s="26"/>
      <c r="Q109" s="26"/>
      <c r="R109" s="26"/>
      <c r="S109" s="26"/>
      <c r="T109" s="23"/>
    </row>
    <row r="110" spans="1:20" x14ac:dyDescent="0.25">
      <c r="A110" s="23"/>
      <c r="B110" s="24"/>
      <c r="C110" s="24"/>
      <c r="D110" s="24"/>
      <c r="E110" s="24"/>
      <c r="F110" s="24"/>
      <c r="G110" s="24"/>
      <c r="H110" s="25"/>
      <c r="I110" s="25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3"/>
    </row>
    <row r="111" spans="1:20" x14ac:dyDescent="0.25">
      <c r="A111" s="23"/>
      <c r="B111" s="24"/>
      <c r="C111" s="24"/>
      <c r="D111" s="24"/>
      <c r="E111" s="24"/>
      <c r="F111" s="24"/>
      <c r="G111" s="24"/>
      <c r="H111" s="25"/>
      <c r="I111" s="25"/>
      <c r="J111" s="26"/>
      <c r="K111" s="26"/>
      <c r="L111" s="26"/>
      <c r="M111" s="26"/>
      <c r="N111" s="26"/>
      <c r="O111" s="26"/>
      <c r="P111" s="26"/>
      <c r="Q111" s="26"/>
      <c r="R111" s="26"/>
      <c r="S111" s="26"/>
      <c r="T111" s="23"/>
    </row>
    <row r="112" spans="1:20" x14ac:dyDescent="0.25">
      <c r="A112" s="23"/>
      <c r="B112" s="24"/>
      <c r="C112" s="24"/>
      <c r="D112" s="24"/>
      <c r="E112" s="24"/>
      <c r="F112" s="24"/>
      <c r="G112" s="24"/>
      <c r="H112" s="25"/>
      <c r="I112" s="25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3"/>
    </row>
    <row r="113" spans="1:20" x14ac:dyDescent="0.25">
      <c r="A113" s="23"/>
      <c r="B113" s="24"/>
      <c r="C113" s="24"/>
      <c r="D113" s="24"/>
      <c r="E113" s="24"/>
      <c r="F113" s="24"/>
      <c r="G113" s="24"/>
      <c r="H113" s="25"/>
      <c r="I113" s="25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3"/>
    </row>
    <row r="114" spans="1:20" x14ac:dyDescent="0.25">
      <c r="A114" s="23"/>
      <c r="B114" s="24"/>
      <c r="C114" s="24"/>
      <c r="D114" s="24"/>
      <c r="E114" s="24"/>
      <c r="F114" s="24"/>
      <c r="G114" s="24"/>
      <c r="H114" s="25"/>
      <c r="I114" s="25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3"/>
    </row>
    <row r="115" spans="1:20" x14ac:dyDescent="0.25">
      <c r="A115" s="23"/>
      <c r="B115" s="24"/>
      <c r="C115" s="24"/>
      <c r="D115" s="24"/>
      <c r="E115" s="24"/>
      <c r="F115" s="24"/>
      <c r="G115" s="24"/>
      <c r="H115" s="25"/>
      <c r="I115" s="25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3"/>
    </row>
    <row r="116" spans="1:20" x14ac:dyDescent="0.25">
      <c r="A116" s="23"/>
      <c r="B116" s="24"/>
      <c r="C116" s="24"/>
      <c r="D116" s="24"/>
      <c r="E116" s="24"/>
      <c r="F116" s="24"/>
      <c r="G116" s="24"/>
      <c r="H116" s="25"/>
      <c r="I116" s="25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3"/>
    </row>
    <row r="117" spans="1:20" x14ac:dyDescent="0.25">
      <c r="A117" s="23"/>
      <c r="B117" s="24"/>
      <c r="C117" s="24"/>
      <c r="D117" s="24"/>
      <c r="E117" s="24"/>
      <c r="F117" s="24"/>
      <c r="G117" s="24"/>
      <c r="H117" s="25"/>
      <c r="I117" s="25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3"/>
    </row>
    <row r="118" spans="1:20" x14ac:dyDescent="0.25">
      <c r="A118" s="23"/>
      <c r="B118" s="24"/>
      <c r="C118" s="24"/>
      <c r="D118" s="24"/>
      <c r="E118" s="24"/>
      <c r="F118" s="24"/>
      <c r="G118" s="24"/>
      <c r="H118" s="25"/>
      <c r="I118" s="25"/>
      <c r="J118" s="26"/>
      <c r="K118" s="26"/>
      <c r="L118" s="26"/>
      <c r="M118" s="26"/>
      <c r="N118" s="26"/>
      <c r="O118" s="26"/>
      <c r="P118" s="26"/>
      <c r="Q118" s="26"/>
      <c r="R118" s="26"/>
      <c r="S118" s="26"/>
      <c r="T118" s="23"/>
    </row>
    <row r="119" spans="1:20" x14ac:dyDescent="0.25">
      <c r="A119" s="23"/>
      <c r="B119" s="24"/>
      <c r="C119" s="24"/>
      <c r="D119" s="24"/>
      <c r="E119" s="24"/>
      <c r="F119" s="24"/>
      <c r="G119" s="24"/>
      <c r="H119" s="25"/>
      <c r="I119" s="25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3"/>
    </row>
    <row r="120" spans="1:20" x14ac:dyDescent="0.25">
      <c r="A120" s="23"/>
      <c r="B120" s="24"/>
      <c r="C120" s="24"/>
      <c r="D120" s="24"/>
      <c r="E120" s="24"/>
      <c r="F120" s="24"/>
      <c r="G120" s="24"/>
      <c r="H120" s="25"/>
      <c r="I120" s="25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3"/>
    </row>
    <row r="121" spans="1:20" x14ac:dyDescent="0.25">
      <c r="A121" s="23"/>
      <c r="B121" s="24"/>
      <c r="C121" s="24"/>
      <c r="D121" s="24"/>
      <c r="E121" s="24"/>
      <c r="F121" s="24"/>
      <c r="G121" s="24"/>
      <c r="H121" s="25"/>
      <c r="I121" s="25"/>
      <c r="J121" s="26"/>
      <c r="K121" s="26"/>
      <c r="L121" s="26"/>
      <c r="M121" s="26"/>
      <c r="N121" s="26"/>
      <c r="O121" s="26"/>
      <c r="P121" s="26"/>
      <c r="Q121" s="26"/>
      <c r="R121" s="26"/>
      <c r="S121" s="26"/>
      <c r="T121" s="23"/>
    </row>
    <row r="122" spans="1:20" x14ac:dyDescent="0.25">
      <c r="A122" s="23"/>
      <c r="B122" s="24"/>
      <c r="C122" s="24"/>
      <c r="D122" s="24"/>
      <c r="E122" s="24"/>
      <c r="F122" s="24"/>
      <c r="G122" s="24"/>
      <c r="H122" s="25"/>
      <c r="I122" s="25"/>
      <c r="J122" s="26"/>
      <c r="K122" s="26"/>
      <c r="L122" s="26"/>
      <c r="M122" s="26"/>
      <c r="N122" s="26"/>
      <c r="O122" s="26"/>
      <c r="P122" s="26"/>
      <c r="Q122" s="26"/>
      <c r="R122" s="26"/>
      <c r="S122" s="26"/>
      <c r="T122" s="23"/>
    </row>
    <row r="123" spans="1:20" x14ac:dyDescent="0.25">
      <c r="A123" s="23"/>
      <c r="B123" s="24"/>
      <c r="C123" s="24"/>
      <c r="D123" s="24"/>
      <c r="E123" s="24"/>
      <c r="F123" s="24"/>
      <c r="G123" s="24"/>
      <c r="H123" s="25"/>
      <c r="I123" s="25"/>
      <c r="J123" s="26"/>
      <c r="K123" s="26"/>
      <c r="L123" s="26"/>
      <c r="M123" s="26"/>
      <c r="N123" s="26"/>
      <c r="O123" s="26"/>
      <c r="P123" s="26"/>
      <c r="Q123" s="26"/>
      <c r="R123" s="26"/>
      <c r="S123" s="26"/>
      <c r="T123" s="23"/>
    </row>
    <row r="124" spans="1:20" x14ac:dyDescent="0.25">
      <c r="A124" s="23"/>
      <c r="B124" s="24"/>
      <c r="C124" s="24"/>
      <c r="D124" s="24"/>
      <c r="E124" s="24"/>
      <c r="F124" s="24"/>
      <c r="G124" s="24"/>
      <c r="H124" s="25"/>
      <c r="I124" s="25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3"/>
    </row>
    <row r="125" spans="1:20" x14ac:dyDescent="0.25">
      <c r="A125" s="23"/>
      <c r="B125" s="24"/>
      <c r="C125" s="24"/>
      <c r="D125" s="24"/>
      <c r="E125" s="24"/>
      <c r="F125" s="24"/>
      <c r="G125" s="24"/>
      <c r="H125" s="25"/>
      <c r="I125" s="25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3"/>
    </row>
    <row r="126" spans="1:20" x14ac:dyDescent="0.25">
      <c r="A126" s="23"/>
      <c r="B126" s="24"/>
      <c r="C126" s="24"/>
      <c r="D126" s="24"/>
      <c r="E126" s="24"/>
      <c r="F126" s="24"/>
      <c r="G126" s="24"/>
      <c r="H126" s="25"/>
      <c r="I126" s="25"/>
      <c r="J126" s="26"/>
      <c r="K126" s="26"/>
      <c r="L126" s="26"/>
      <c r="M126" s="26"/>
      <c r="N126" s="26"/>
      <c r="O126" s="26"/>
      <c r="P126" s="26"/>
      <c r="Q126" s="26"/>
      <c r="R126" s="26"/>
      <c r="S126" s="26"/>
      <c r="T126" s="23"/>
    </row>
    <row r="127" spans="1:20" x14ac:dyDescent="0.25">
      <c r="A127" s="23"/>
      <c r="B127" s="24"/>
      <c r="C127" s="24"/>
      <c r="D127" s="24"/>
      <c r="E127" s="24"/>
      <c r="F127" s="24"/>
      <c r="G127" s="24"/>
      <c r="H127" s="25"/>
      <c r="I127" s="25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3"/>
    </row>
    <row r="128" spans="1:20" x14ac:dyDescent="0.25">
      <c r="A128" s="23"/>
      <c r="B128" s="24"/>
      <c r="C128" s="24"/>
      <c r="D128" s="24"/>
      <c r="E128" s="24"/>
      <c r="F128" s="24"/>
      <c r="G128" s="24"/>
      <c r="H128" s="25"/>
      <c r="I128" s="25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3"/>
    </row>
    <row r="129" spans="1:20" x14ac:dyDescent="0.25">
      <c r="A129" s="23"/>
      <c r="B129" s="24"/>
      <c r="C129" s="24"/>
      <c r="D129" s="24"/>
      <c r="E129" s="24"/>
      <c r="F129" s="24"/>
      <c r="G129" s="24"/>
      <c r="H129" s="25"/>
      <c r="I129" s="25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3"/>
    </row>
    <row r="130" spans="1:20" x14ac:dyDescent="0.25">
      <c r="A130" s="23"/>
      <c r="B130" s="24"/>
      <c r="C130" s="24"/>
      <c r="D130" s="24"/>
      <c r="E130" s="24"/>
      <c r="F130" s="24"/>
      <c r="G130" s="24"/>
      <c r="H130" s="25"/>
      <c r="I130" s="25"/>
      <c r="J130" s="26"/>
      <c r="K130" s="26"/>
      <c r="L130" s="26"/>
      <c r="M130" s="26"/>
      <c r="N130" s="26"/>
      <c r="O130" s="26"/>
      <c r="P130" s="26"/>
      <c r="Q130" s="26"/>
      <c r="R130" s="26"/>
      <c r="S130" s="26"/>
      <c r="T130" s="23"/>
    </row>
    <row r="131" spans="1:20" x14ac:dyDescent="0.25">
      <c r="A131" s="23"/>
      <c r="B131" s="24"/>
      <c r="C131" s="24"/>
      <c r="D131" s="24"/>
      <c r="E131" s="24"/>
      <c r="F131" s="24"/>
      <c r="G131" s="24"/>
      <c r="H131" s="25"/>
      <c r="I131" s="25"/>
      <c r="J131" s="26"/>
      <c r="K131" s="26"/>
      <c r="L131" s="26"/>
      <c r="M131" s="26"/>
      <c r="N131" s="26"/>
      <c r="O131" s="26"/>
      <c r="P131" s="26"/>
      <c r="Q131" s="26"/>
      <c r="R131" s="26"/>
      <c r="S131" s="26"/>
      <c r="T131" s="23"/>
    </row>
    <row r="132" spans="1:20" x14ac:dyDescent="0.25">
      <c r="A132" s="23"/>
      <c r="B132" s="24"/>
      <c r="C132" s="24"/>
      <c r="D132" s="24"/>
      <c r="E132" s="24"/>
      <c r="F132" s="24"/>
      <c r="G132" s="24"/>
      <c r="H132" s="25"/>
      <c r="I132" s="25"/>
      <c r="J132" s="26"/>
      <c r="K132" s="26"/>
      <c r="L132" s="26"/>
      <c r="M132" s="26"/>
      <c r="N132" s="26"/>
      <c r="O132" s="26"/>
      <c r="P132" s="26"/>
      <c r="Q132" s="26"/>
      <c r="R132" s="26"/>
      <c r="S132" s="26"/>
      <c r="T132" s="23"/>
    </row>
    <row r="133" spans="1:20" x14ac:dyDescent="0.25">
      <c r="A133" s="23"/>
      <c r="B133" s="24"/>
      <c r="C133" s="24"/>
      <c r="D133" s="24"/>
      <c r="E133" s="24"/>
      <c r="F133" s="24"/>
      <c r="G133" s="24"/>
      <c r="H133" s="25"/>
      <c r="I133" s="25"/>
      <c r="J133" s="26"/>
      <c r="K133" s="26"/>
      <c r="L133" s="26"/>
      <c r="M133" s="26"/>
      <c r="N133" s="26"/>
      <c r="O133" s="26"/>
      <c r="P133" s="26"/>
      <c r="Q133" s="26"/>
      <c r="R133" s="26"/>
      <c r="S133" s="26"/>
      <c r="T133" s="23"/>
    </row>
    <row r="134" spans="1:20" x14ac:dyDescent="0.25">
      <c r="A134" s="23"/>
      <c r="B134" s="24"/>
      <c r="C134" s="24"/>
      <c r="D134" s="24"/>
      <c r="E134" s="24"/>
      <c r="F134" s="24"/>
      <c r="G134" s="24"/>
      <c r="H134" s="25"/>
      <c r="I134" s="25"/>
      <c r="J134" s="26"/>
      <c r="K134" s="26"/>
      <c r="L134" s="26"/>
      <c r="M134" s="26"/>
      <c r="N134" s="26"/>
      <c r="O134" s="26"/>
      <c r="P134" s="26"/>
      <c r="Q134" s="26"/>
      <c r="R134" s="26"/>
      <c r="S134" s="26"/>
      <c r="T134" s="23"/>
    </row>
    <row r="135" spans="1:20" x14ac:dyDescent="0.25">
      <c r="A135" s="23"/>
      <c r="B135" s="24"/>
      <c r="C135" s="24"/>
      <c r="D135" s="24"/>
      <c r="E135" s="24"/>
      <c r="F135" s="24"/>
      <c r="G135" s="24"/>
      <c r="H135" s="25"/>
      <c r="I135" s="25"/>
      <c r="J135" s="26"/>
      <c r="K135" s="26"/>
      <c r="L135" s="26"/>
      <c r="M135" s="26"/>
      <c r="N135" s="26"/>
      <c r="O135" s="26"/>
      <c r="P135" s="26"/>
      <c r="Q135" s="26"/>
      <c r="R135" s="26"/>
      <c r="S135" s="26"/>
      <c r="T135" s="23"/>
    </row>
    <row r="136" spans="1:20" x14ac:dyDescent="0.25">
      <c r="A136" s="23"/>
      <c r="B136" s="24"/>
      <c r="C136" s="24"/>
      <c r="D136" s="24"/>
      <c r="E136" s="24"/>
      <c r="F136" s="24"/>
      <c r="G136" s="24"/>
      <c r="H136" s="25"/>
      <c r="I136" s="25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3"/>
    </row>
    <row r="137" spans="1:20" x14ac:dyDescent="0.25">
      <c r="A137" s="23"/>
      <c r="B137" s="24"/>
      <c r="C137" s="24"/>
      <c r="D137" s="24"/>
      <c r="E137" s="24"/>
      <c r="F137" s="24"/>
      <c r="G137" s="24"/>
      <c r="H137" s="25"/>
      <c r="I137" s="25"/>
      <c r="J137" s="26"/>
      <c r="K137" s="26"/>
      <c r="L137" s="26"/>
      <c r="M137" s="26"/>
      <c r="N137" s="26"/>
      <c r="O137" s="26"/>
      <c r="P137" s="26"/>
      <c r="Q137" s="26"/>
      <c r="R137" s="26"/>
      <c r="S137" s="26"/>
      <c r="T137" s="23"/>
    </row>
    <row r="138" spans="1:20" x14ac:dyDescent="0.25">
      <c r="A138" s="23"/>
      <c r="B138" s="24"/>
      <c r="C138" s="24"/>
      <c r="D138" s="24"/>
      <c r="E138" s="24"/>
      <c r="F138" s="24"/>
      <c r="G138" s="24"/>
      <c r="H138" s="25"/>
      <c r="I138" s="25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3"/>
    </row>
    <row r="139" spans="1:20" x14ac:dyDescent="0.25">
      <c r="A139" s="23"/>
      <c r="B139" s="24"/>
      <c r="C139" s="24"/>
      <c r="D139" s="24"/>
      <c r="E139" s="24"/>
      <c r="F139" s="24"/>
      <c r="G139" s="24"/>
      <c r="H139" s="25"/>
      <c r="I139" s="25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3"/>
    </row>
    <row r="140" spans="1:20" x14ac:dyDescent="0.25">
      <c r="A140" s="23"/>
      <c r="B140" s="24"/>
      <c r="C140" s="24"/>
      <c r="D140" s="24"/>
      <c r="E140" s="24"/>
      <c r="F140" s="24"/>
      <c r="G140" s="24"/>
      <c r="H140" s="25"/>
      <c r="I140" s="25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3"/>
    </row>
    <row r="141" spans="1:20" x14ac:dyDescent="0.25">
      <c r="A141" s="23"/>
      <c r="B141" s="24"/>
      <c r="C141" s="24"/>
      <c r="D141" s="24"/>
      <c r="E141" s="24"/>
      <c r="F141" s="24"/>
      <c r="G141" s="24"/>
      <c r="H141" s="25"/>
      <c r="I141" s="25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3"/>
    </row>
    <row r="142" spans="1:20" x14ac:dyDescent="0.25">
      <c r="A142" s="23"/>
      <c r="B142" s="24"/>
      <c r="C142" s="24"/>
      <c r="D142" s="24"/>
      <c r="E142" s="24"/>
      <c r="F142" s="24"/>
      <c r="G142" s="24"/>
      <c r="H142" s="25"/>
      <c r="I142" s="25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3"/>
    </row>
    <row r="143" spans="1:20" x14ac:dyDescent="0.25">
      <c r="A143" s="23"/>
      <c r="B143" s="24"/>
      <c r="C143" s="24"/>
      <c r="D143" s="24"/>
      <c r="E143" s="24"/>
      <c r="F143" s="24"/>
      <c r="G143" s="24"/>
      <c r="H143" s="25"/>
      <c r="I143" s="25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3"/>
    </row>
    <row r="144" spans="1:20" x14ac:dyDescent="0.25">
      <c r="A144" s="23"/>
      <c r="B144" s="24"/>
      <c r="C144" s="24"/>
      <c r="D144" s="24"/>
      <c r="E144" s="24"/>
      <c r="F144" s="24"/>
      <c r="G144" s="24"/>
      <c r="H144" s="25"/>
      <c r="I144" s="25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3"/>
    </row>
    <row r="145" spans="1:20" x14ac:dyDescent="0.25">
      <c r="A145" s="23"/>
      <c r="B145" s="24"/>
      <c r="C145" s="24"/>
      <c r="D145" s="24"/>
      <c r="E145" s="24"/>
      <c r="F145" s="24"/>
      <c r="G145" s="24"/>
      <c r="H145" s="25"/>
      <c r="I145" s="25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3"/>
    </row>
    <row r="146" spans="1:20" x14ac:dyDescent="0.25">
      <c r="A146" s="23"/>
      <c r="B146" s="24"/>
      <c r="C146" s="24"/>
      <c r="D146" s="24"/>
      <c r="E146" s="24"/>
      <c r="F146" s="24"/>
      <c r="G146" s="24"/>
      <c r="H146" s="25"/>
      <c r="I146" s="25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3"/>
    </row>
    <row r="147" spans="1:20" x14ac:dyDescent="0.25">
      <c r="A147" s="23"/>
      <c r="B147" s="24"/>
      <c r="C147" s="24"/>
      <c r="D147" s="24"/>
      <c r="E147" s="24"/>
      <c r="F147" s="24"/>
      <c r="G147" s="24"/>
      <c r="H147" s="25"/>
      <c r="I147" s="25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3"/>
    </row>
    <row r="148" spans="1:20" x14ac:dyDescent="0.25">
      <c r="A148" s="23"/>
      <c r="B148" s="24"/>
      <c r="C148" s="24"/>
      <c r="D148" s="24"/>
      <c r="E148" s="24"/>
      <c r="F148" s="24"/>
      <c r="G148" s="24"/>
      <c r="H148" s="25"/>
      <c r="I148" s="25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3"/>
    </row>
    <row r="149" spans="1:20" x14ac:dyDescent="0.25">
      <c r="A149" s="23"/>
      <c r="B149" s="24"/>
      <c r="C149" s="24"/>
      <c r="D149" s="24"/>
      <c r="E149" s="24"/>
      <c r="F149" s="24"/>
      <c r="G149" s="24"/>
      <c r="H149" s="25"/>
      <c r="I149" s="25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3"/>
    </row>
    <row r="150" spans="1:20" x14ac:dyDescent="0.25">
      <c r="A150" s="23"/>
      <c r="B150" s="24"/>
      <c r="C150" s="24"/>
      <c r="D150" s="24"/>
      <c r="E150" s="24"/>
      <c r="F150" s="24"/>
      <c r="G150" s="24"/>
      <c r="H150" s="25"/>
      <c r="I150" s="25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3"/>
    </row>
    <row r="151" spans="1:20" x14ac:dyDescent="0.25">
      <c r="A151" s="23"/>
      <c r="B151" s="24"/>
      <c r="C151" s="24"/>
      <c r="D151" s="24"/>
      <c r="E151" s="24"/>
      <c r="F151" s="24"/>
      <c r="G151" s="24"/>
      <c r="H151" s="25"/>
      <c r="I151" s="25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3"/>
    </row>
    <row r="152" spans="1:20" x14ac:dyDescent="0.25">
      <c r="A152" s="23"/>
      <c r="B152" s="24"/>
      <c r="C152" s="24"/>
      <c r="D152" s="24"/>
      <c r="E152" s="24"/>
      <c r="F152" s="24"/>
      <c r="G152" s="24"/>
      <c r="H152" s="25"/>
      <c r="I152" s="25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3"/>
    </row>
    <row r="153" spans="1:20" x14ac:dyDescent="0.25">
      <c r="A153" s="23"/>
      <c r="B153" s="24"/>
      <c r="C153" s="24"/>
      <c r="D153" s="24"/>
      <c r="E153" s="24"/>
      <c r="F153" s="24"/>
      <c r="G153" s="24"/>
      <c r="H153" s="25"/>
      <c r="I153" s="25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3"/>
    </row>
    <row r="154" spans="1:20" x14ac:dyDescent="0.25">
      <c r="A154" s="23"/>
      <c r="B154" s="24"/>
      <c r="C154" s="24"/>
      <c r="D154" s="24"/>
      <c r="E154" s="24"/>
      <c r="F154" s="24"/>
      <c r="G154" s="24"/>
      <c r="H154" s="25"/>
      <c r="I154" s="25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3"/>
    </row>
    <row r="155" spans="1:20" x14ac:dyDescent="0.25">
      <c r="A155" s="23"/>
      <c r="B155" s="24"/>
      <c r="C155" s="24"/>
      <c r="D155" s="24"/>
      <c r="E155" s="24"/>
      <c r="F155" s="24"/>
      <c r="G155" s="24"/>
      <c r="H155" s="25"/>
      <c r="I155" s="25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3"/>
    </row>
    <row r="156" spans="1:20" x14ac:dyDescent="0.25">
      <c r="A156" s="23"/>
      <c r="B156" s="24"/>
      <c r="C156" s="24"/>
      <c r="D156" s="24"/>
      <c r="E156" s="24"/>
      <c r="F156" s="24"/>
      <c r="G156" s="24"/>
      <c r="H156" s="25"/>
      <c r="I156" s="25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3"/>
    </row>
    <row r="157" spans="1:20" x14ac:dyDescent="0.25">
      <c r="A157" s="23"/>
      <c r="B157" s="24"/>
      <c r="C157" s="24"/>
      <c r="D157" s="24"/>
      <c r="E157" s="24"/>
      <c r="F157" s="24"/>
      <c r="G157" s="24"/>
      <c r="H157" s="25"/>
      <c r="I157" s="25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3"/>
    </row>
    <row r="158" spans="1:20" x14ac:dyDescent="0.25">
      <c r="A158" s="23"/>
      <c r="B158" s="24"/>
      <c r="C158" s="24"/>
      <c r="D158" s="24"/>
      <c r="E158" s="24"/>
      <c r="F158" s="24"/>
      <c r="G158" s="24"/>
      <c r="H158" s="25"/>
      <c r="I158" s="25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3"/>
    </row>
    <row r="159" spans="1:20" x14ac:dyDescent="0.25">
      <c r="A159" s="23"/>
      <c r="B159" s="24"/>
      <c r="C159" s="24"/>
      <c r="D159" s="24"/>
      <c r="E159" s="24"/>
      <c r="F159" s="24"/>
      <c r="G159" s="24"/>
      <c r="H159" s="25"/>
      <c r="I159" s="25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3"/>
    </row>
    <row r="160" spans="1:20" x14ac:dyDescent="0.25">
      <c r="A160" s="23"/>
      <c r="B160" s="24"/>
      <c r="C160" s="24"/>
      <c r="D160" s="24"/>
      <c r="E160" s="24"/>
      <c r="F160" s="24"/>
      <c r="G160" s="24"/>
      <c r="H160" s="25"/>
      <c r="I160" s="25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3"/>
    </row>
    <row r="161" spans="1:20" x14ac:dyDescent="0.25">
      <c r="A161" s="23"/>
      <c r="B161" s="24"/>
      <c r="C161" s="24"/>
      <c r="D161" s="24"/>
      <c r="E161" s="24"/>
      <c r="F161" s="24"/>
      <c r="G161" s="24"/>
      <c r="H161" s="25"/>
      <c r="I161" s="25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3"/>
    </row>
    <row r="162" spans="1:20" x14ac:dyDescent="0.25">
      <c r="A162" s="23"/>
      <c r="B162" s="24"/>
      <c r="C162" s="24"/>
      <c r="D162" s="24"/>
      <c r="E162" s="24"/>
      <c r="F162" s="24"/>
      <c r="G162" s="24"/>
      <c r="H162" s="25"/>
      <c r="I162" s="25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3"/>
    </row>
    <row r="163" spans="1:20" x14ac:dyDescent="0.25">
      <c r="A163" s="23"/>
      <c r="B163" s="24"/>
      <c r="C163" s="24"/>
      <c r="D163" s="24"/>
      <c r="E163" s="24"/>
      <c r="F163" s="24"/>
      <c r="G163" s="24"/>
      <c r="H163" s="25"/>
      <c r="I163" s="25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3"/>
    </row>
    <row r="164" spans="1:20" x14ac:dyDescent="0.25">
      <c r="A164" s="23"/>
      <c r="B164" s="24"/>
      <c r="C164" s="24"/>
      <c r="D164" s="24"/>
      <c r="E164" s="24"/>
      <c r="F164" s="24"/>
      <c r="G164" s="24"/>
      <c r="H164" s="25"/>
      <c r="I164" s="25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3"/>
    </row>
    <row r="165" spans="1:20" x14ac:dyDescent="0.25">
      <c r="A165" s="23"/>
      <c r="B165" s="24"/>
      <c r="C165" s="24"/>
      <c r="D165" s="24"/>
      <c r="E165" s="24"/>
      <c r="F165" s="24"/>
      <c r="G165" s="24"/>
      <c r="H165" s="25"/>
      <c r="I165" s="25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3"/>
    </row>
    <row r="166" spans="1:20" x14ac:dyDescent="0.25">
      <c r="A166" s="23"/>
      <c r="B166" s="24"/>
      <c r="C166" s="24"/>
      <c r="D166" s="24"/>
      <c r="E166" s="24"/>
      <c r="F166" s="24"/>
      <c r="G166" s="24"/>
      <c r="H166" s="25"/>
      <c r="I166" s="25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3"/>
    </row>
    <row r="167" spans="1:20" x14ac:dyDescent="0.25">
      <c r="A167" s="23"/>
      <c r="B167" s="24"/>
      <c r="C167" s="24"/>
      <c r="D167" s="24"/>
      <c r="E167" s="24"/>
      <c r="F167" s="24"/>
      <c r="G167" s="24"/>
      <c r="H167" s="25"/>
      <c r="I167" s="25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3"/>
    </row>
    <row r="168" spans="1:20" x14ac:dyDescent="0.25">
      <c r="A168" s="23"/>
      <c r="B168" s="24"/>
      <c r="C168" s="24"/>
      <c r="D168" s="24"/>
      <c r="E168" s="24"/>
      <c r="F168" s="24"/>
      <c r="G168" s="24"/>
      <c r="H168" s="25"/>
      <c r="I168" s="25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3"/>
    </row>
    <row r="169" spans="1:20" x14ac:dyDescent="0.25">
      <c r="A169" s="23"/>
      <c r="B169" s="24"/>
      <c r="C169" s="24"/>
      <c r="D169" s="24"/>
      <c r="E169" s="24"/>
      <c r="F169" s="24"/>
      <c r="G169" s="24"/>
      <c r="H169" s="25"/>
      <c r="I169" s="25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3"/>
    </row>
    <row r="170" spans="1:20" x14ac:dyDescent="0.25">
      <c r="A170" s="23"/>
      <c r="B170" s="24"/>
      <c r="C170" s="24"/>
      <c r="D170" s="24"/>
      <c r="E170" s="24"/>
      <c r="F170" s="24"/>
      <c r="G170" s="24"/>
      <c r="H170" s="25"/>
      <c r="I170" s="25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3"/>
    </row>
    <row r="171" spans="1:20" x14ac:dyDescent="0.25">
      <c r="A171" s="23"/>
      <c r="B171" s="24"/>
      <c r="C171" s="24"/>
      <c r="D171" s="24"/>
      <c r="E171" s="24"/>
      <c r="F171" s="24"/>
      <c r="G171" s="24"/>
      <c r="H171" s="25"/>
      <c r="I171" s="25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3"/>
    </row>
    <row r="172" spans="1:20" x14ac:dyDescent="0.25">
      <c r="A172" s="23"/>
      <c r="B172" s="24"/>
      <c r="C172" s="24"/>
      <c r="D172" s="24"/>
      <c r="E172" s="24"/>
      <c r="F172" s="24"/>
      <c r="G172" s="24"/>
      <c r="H172" s="25"/>
      <c r="I172" s="25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3"/>
    </row>
    <row r="173" spans="1:20" x14ac:dyDescent="0.25">
      <c r="A173" s="23"/>
      <c r="B173" s="24"/>
      <c r="C173" s="24"/>
      <c r="D173" s="24"/>
      <c r="E173" s="24"/>
      <c r="F173" s="24"/>
      <c r="G173" s="24"/>
      <c r="H173" s="25"/>
      <c r="I173" s="25"/>
      <c r="J173" s="26"/>
      <c r="K173" s="26"/>
      <c r="L173" s="26"/>
      <c r="M173" s="26"/>
      <c r="N173" s="26"/>
      <c r="O173" s="26"/>
      <c r="P173" s="26"/>
      <c r="Q173" s="26"/>
      <c r="R173" s="26"/>
      <c r="S173" s="26"/>
      <c r="T173" s="23"/>
    </row>
    <row r="174" spans="1:20" x14ac:dyDescent="0.25">
      <c r="A174" s="23"/>
      <c r="B174" s="24"/>
      <c r="C174" s="24"/>
      <c r="D174" s="24"/>
      <c r="E174" s="24"/>
      <c r="F174" s="24"/>
      <c r="G174" s="24"/>
      <c r="H174" s="25"/>
      <c r="I174" s="25"/>
      <c r="J174" s="26"/>
      <c r="K174" s="26"/>
      <c r="L174" s="26"/>
      <c r="M174" s="26"/>
      <c r="N174" s="26"/>
      <c r="O174" s="26"/>
      <c r="P174" s="26"/>
      <c r="Q174" s="26"/>
      <c r="R174" s="26"/>
      <c r="S174" s="26"/>
      <c r="T174" s="23"/>
    </row>
    <row r="175" spans="1:20" x14ac:dyDescent="0.25">
      <c r="A175" s="23"/>
      <c r="B175" s="24"/>
      <c r="C175" s="24"/>
      <c r="D175" s="24"/>
      <c r="E175" s="24"/>
      <c r="F175" s="24"/>
      <c r="G175" s="24"/>
      <c r="H175" s="25"/>
      <c r="I175" s="25"/>
      <c r="J175" s="26"/>
      <c r="K175" s="26"/>
      <c r="L175" s="26"/>
      <c r="M175" s="26"/>
      <c r="N175" s="26"/>
      <c r="O175" s="26"/>
      <c r="P175" s="26"/>
      <c r="Q175" s="26"/>
      <c r="R175" s="26"/>
      <c r="S175" s="26"/>
      <c r="T175" s="23"/>
    </row>
    <row r="176" spans="1:20" x14ac:dyDescent="0.25">
      <c r="A176" s="23"/>
      <c r="B176" s="24"/>
      <c r="C176" s="24"/>
      <c r="D176" s="24"/>
      <c r="E176" s="24"/>
      <c r="F176" s="24"/>
      <c r="G176" s="24"/>
      <c r="H176" s="25"/>
      <c r="I176" s="25"/>
      <c r="J176" s="26"/>
      <c r="K176" s="26"/>
      <c r="L176" s="26"/>
      <c r="M176" s="26"/>
      <c r="N176" s="26"/>
      <c r="O176" s="26"/>
      <c r="P176" s="26"/>
      <c r="Q176" s="26"/>
      <c r="R176" s="26"/>
      <c r="S176" s="26"/>
      <c r="T176" s="23"/>
    </row>
    <row r="177" spans="1:20" x14ac:dyDescent="0.25">
      <c r="A177" s="23"/>
      <c r="B177" s="24"/>
      <c r="C177" s="24"/>
      <c r="D177" s="24"/>
      <c r="E177" s="24"/>
      <c r="F177" s="24"/>
      <c r="G177" s="24"/>
      <c r="H177" s="25"/>
      <c r="I177" s="25"/>
      <c r="J177" s="26"/>
      <c r="K177" s="26"/>
      <c r="L177" s="26"/>
      <c r="M177" s="26"/>
      <c r="N177" s="26"/>
      <c r="O177" s="26"/>
      <c r="P177" s="26"/>
      <c r="Q177" s="26"/>
      <c r="R177" s="26"/>
      <c r="S177" s="26"/>
      <c r="T177" s="23"/>
    </row>
    <row r="178" spans="1:20" x14ac:dyDescent="0.25">
      <c r="A178" s="23"/>
      <c r="B178" s="24"/>
      <c r="C178" s="24"/>
      <c r="D178" s="24"/>
      <c r="E178" s="24"/>
      <c r="F178" s="24"/>
      <c r="G178" s="24"/>
      <c r="H178" s="25"/>
      <c r="I178" s="25"/>
      <c r="J178" s="26"/>
      <c r="K178" s="26"/>
      <c r="L178" s="26"/>
      <c r="M178" s="26"/>
      <c r="N178" s="26"/>
      <c r="O178" s="26"/>
      <c r="P178" s="26"/>
      <c r="Q178" s="26"/>
      <c r="R178" s="26"/>
      <c r="S178" s="26"/>
      <c r="T178" s="23"/>
    </row>
    <row r="179" spans="1:20" x14ac:dyDescent="0.25">
      <c r="A179" s="23"/>
      <c r="B179" s="24"/>
      <c r="C179" s="24"/>
      <c r="D179" s="24"/>
      <c r="E179" s="24"/>
      <c r="F179" s="24"/>
      <c r="G179" s="24"/>
      <c r="H179" s="25"/>
      <c r="I179" s="25"/>
      <c r="J179" s="26"/>
      <c r="K179" s="26"/>
      <c r="L179" s="26"/>
      <c r="M179" s="26"/>
      <c r="N179" s="26"/>
      <c r="O179" s="26"/>
      <c r="P179" s="26"/>
      <c r="Q179" s="26"/>
      <c r="R179" s="26"/>
      <c r="S179" s="26"/>
      <c r="T179" s="23"/>
    </row>
    <row r="180" spans="1:20" x14ac:dyDescent="0.25">
      <c r="A180" s="23"/>
      <c r="B180" s="24"/>
      <c r="C180" s="24"/>
      <c r="D180" s="24"/>
      <c r="E180" s="24"/>
      <c r="F180" s="24"/>
      <c r="G180" s="24"/>
      <c r="H180" s="25"/>
      <c r="I180" s="25"/>
      <c r="J180" s="26"/>
      <c r="K180" s="26"/>
      <c r="L180" s="26"/>
      <c r="M180" s="26"/>
      <c r="N180" s="26"/>
      <c r="O180" s="26"/>
      <c r="P180" s="26"/>
      <c r="Q180" s="26"/>
      <c r="R180" s="26"/>
      <c r="S180" s="26"/>
      <c r="T180" s="23"/>
    </row>
    <row r="181" spans="1:20" x14ac:dyDescent="0.25">
      <c r="A181" s="23"/>
      <c r="B181" s="24"/>
      <c r="C181" s="24"/>
      <c r="D181" s="24"/>
      <c r="E181" s="24"/>
      <c r="F181" s="24"/>
      <c r="G181" s="24"/>
      <c r="H181" s="25"/>
      <c r="I181" s="25"/>
      <c r="J181" s="26"/>
      <c r="K181" s="26"/>
      <c r="L181" s="26"/>
      <c r="M181" s="26"/>
      <c r="N181" s="26"/>
      <c r="O181" s="26"/>
      <c r="P181" s="26"/>
      <c r="Q181" s="26"/>
      <c r="R181" s="26"/>
      <c r="S181" s="26"/>
      <c r="T181" s="23"/>
    </row>
    <row r="182" spans="1:20" x14ac:dyDescent="0.25">
      <c r="A182" s="23"/>
      <c r="B182" s="24"/>
      <c r="C182" s="24"/>
      <c r="D182" s="24"/>
      <c r="E182" s="24"/>
      <c r="F182" s="24"/>
      <c r="G182" s="24"/>
      <c r="H182" s="25"/>
      <c r="I182" s="25"/>
      <c r="J182" s="26"/>
      <c r="K182" s="26"/>
      <c r="L182" s="26"/>
      <c r="M182" s="26"/>
      <c r="N182" s="26"/>
      <c r="O182" s="26"/>
      <c r="P182" s="26"/>
      <c r="Q182" s="26"/>
      <c r="R182" s="26"/>
      <c r="S182" s="26"/>
      <c r="T182" s="23"/>
    </row>
    <row r="183" spans="1:20" x14ac:dyDescent="0.25">
      <c r="A183" s="23"/>
      <c r="B183" s="24"/>
      <c r="C183" s="24"/>
      <c r="D183" s="24"/>
      <c r="E183" s="24"/>
      <c r="F183" s="24"/>
      <c r="G183" s="24"/>
      <c r="H183" s="25"/>
      <c r="I183" s="25"/>
      <c r="J183" s="26"/>
      <c r="K183" s="26"/>
      <c r="L183" s="26"/>
      <c r="M183" s="26"/>
      <c r="N183" s="26"/>
      <c r="O183" s="26"/>
      <c r="P183" s="26"/>
      <c r="Q183" s="26"/>
      <c r="R183" s="26"/>
      <c r="S183" s="26"/>
      <c r="T183" s="23"/>
    </row>
    <row r="184" spans="1:20" x14ac:dyDescent="0.25">
      <c r="A184" s="23"/>
      <c r="B184" s="24"/>
      <c r="C184" s="24"/>
      <c r="D184" s="24"/>
      <c r="E184" s="24"/>
      <c r="F184" s="24"/>
      <c r="G184" s="24"/>
      <c r="H184" s="25"/>
      <c r="I184" s="25"/>
      <c r="J184" s="26"/>
      <c r="K184" s="26"/>
      <c r="L184" s="26"/>
      <c r="M184" s="26"/>
      <c r="N184" s="26"/>
      <c r="O184" s="26"/>
      <c r="P184" s="26"/>
      <c r="Q184" s="26"/>
      <c r="R184" s="26"/>
      <c r="S184" s="26"/>
      <c r="T184" s="23"/>
    </row>
    <row r="185" spans="1:20" x14ac:dyDescent="0.25">
      <c r="A185" s="23"/>
      <c r="B185" s="24"/>
      <c r="C185" s="24"/>
      <c r="D185" s="24"/>
      <c r="E185" s="24"/>
      <c r="F185" s="24"/>
      <c r="G185" s="24"/>
      <c r="H185" s="25"/>
      <c r="I185" s="25"/>
      <c r="J185" s="26"/>
      <c r="K185" s="26"/>
      <c r="L185" s="26"/>
      <c r="M185" s="26"/>
      <c r="N185" s="26"/>
      <c r="O185" s="26"/>
      <c r="P185" s="26"/>
      <c r="Q185" s="26"/>
      <c r="R185" s="26"/>
      <c r="S185" s="26"/>
      <c r="T185" s="23"/>
    </row>
    <row r="186" spans="1:20" x14ac:dyDescent="0.25">
      <c r="A186" s="23"/>
      <c r="B186" s="24"/>
      <c r="C186" s="24"/>
      <c r="D186" s="24"/>
      <c r="E186" s="24"/>
      <c r="F186" s="24"/>
      <c r="G186" s="24"/>
      <c r="H186" s="25"/>
      <c r="I186" s="25"/>
      <c r="J186" s="26"/>
      <c r="K186" s="26"/>
      <c r="L186" s="26"/>
      <c r="M186" s="26"/>
      <c r="N186" s="26"/>
      <c r="O186" s="26"/>
      <c r="P186" s="26"/>
      <c r="Q186" s="26"/>
      <c r="R186" s="26"/>
      <c r="S186" s="26"/>
      <c r="T186" s="23"/>
    </row>
  </sheetData>
  <mergeCells count="23">
    <mergeCell ref="B14:C14"/>
    <mergeCell ref="B3:S3"/>
    <mergeCell ref="B2:S2"/>
    <mergeCell ref="B4:B5"/>
    <mergeCell ref="H4:K4"/>
    <mergeCell ref="L4:O4"/>
    <mergeCell ref="G4:G5"/>
    <mergeCell ref="C4:C5"/>
    <mergeCell ref="D4:D5"/>
    <mergeCell ref="E4:E5"/>
    <mergeCell ref="F4:F5"/>
    <mergeCell ref="B22:C22"/>
    <mergeCell ref="T4:T5"/>
    <mergeCell ref="A34:B34"/>
    <mergeCell ref="A32:B32"/>
    <mergeCell ref="A13:C13"/>
    <mergeCell ref="A21:C21"/>
    <mergeCell ref="A26:C26"/>
    <mergeCell ref="A27:T27"/>
    <mergeCell ref="A4:A5"/>
    <mergeCell ref="P4:S4"/>
    <mergeCell ref="A28:C28"/>
    <mergeCell ref="B7:C7"/>
  </mergeCells>
  <pageMargins left="0.19685039370078741" right="0.19685039370078741" top="0.59055118110236227" bottom="0.19685039370078741" header="0.19685039370078741" footer="0.19685039370078741"/>
  <pageSetup paperSize="9" scale="5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ДОРОЖНЫЙ ФОНД 0409</vt:lpstr>
      <vt:lpstr>'ДОРОЖНЫЙ ФОНД 0409'!Область_печати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2025-02-26T07:53:19Z</dcterms:modified>
</cp:coreProperties>
</file>