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Area" localSheetId="0">Table1!$A$1:$L$367</definedName>
  </definedNames>
  <calcPr calcId="144525"/>
</workbook>
</file>

<file path=xl/calcChain.xml><?xml version="1.0" encoding="utf-8"?>
<calcChain xmlns="http://schemas.openxmlformats.org/spreadsheetml/2006/main">
  <c r="I141" i="1" l="1"/>
  <c r="I142" i="1"/>
  <c r="I148" i="1"/>
  <c r="I140" i="1"/>
  <c r="I139" i="1" s="1"/>
  <c r="I76" i="1"/>
  <c r="I77" i="1"/>
  <c r="I78" i="1"/>
  <c r="I364" i="1"/>
  <c r="I365" i="1"/>
  <c r="I355" i="1"/>
  <c r="I354" i="1" s="1"/>
  <c r="I353" i="1" s="1"/>
  <c r="I362" i="1"/>
  <c r="I360" i="1"/>
  <c r="I359" i="1"/>
  <c r="I343" i="1"/>
  <c r="I344" i="1"/>
  <c r="I345" i="1"/>
  <c r="I351" i="1"/>
  <c r="I346" i="1" s="1"/>
  <c r="I349" i="1"/>
  <c r="I347" i="1"/>
  <c r="I334" i="1"/>
  <c r="I339" i="1"/>
  <c r="J339" i="1"/>
  <c r="K339" i="1"/>
  <c r="I340" i="1"/>
  <c r="I341" i="1"/>
  <c r="I324" i="1"/>
  <c r="I322" i="1"/>
  <c r="I319" i="1"/>
  <c r="I320" i="1"/>
  <c r="I316" i="1"/>
  <c r="I317" i="1"/>
  <c r="I6" i="1" l="1"/>
  <c r="I367" i="1" s="1"/>
  <c r="I315" i="1"/>
  <c r="I314" i="1" s="1"/>
  <c r="I313" i="1" s="1"/>
  <c r="I291" i="1"/>
  <c r="I241" i="1"/>
  <c r="I234" i="1"/>
  <c r="I309" i="1"/>
  <c r="I310" i="1"/>
  <c r="I311" i="1"/>
  <c r="I308" i="1"/>
  <c r="I305" i="1"/>
  <c r="I306" i="1"/>
  <c r="I300" i="1" l="1"/>
  <c r="I296" i="1"/>
  <c r="I293" i="1"/>
  <c r="I294" i="1"/>
  <c r="I288" i="1"/>
  <c r="I279" i="1" s="1"/>
  <c r="I233" i="1" s="1"/>
  <c r="I289" i="1"/>
  <c r="I283" i="1"/>
  <c r="I280" i="1"/>
  <c r="I281" i="1"/>
  <c r="I276" i="1"/>
  <c r="I272" i="1" s="1"/>
  <c r="I277" i="1"/>
  <c r="I273" i="1"/>
  <c r="I274" i="1"/>
  <c r="I269" i="1"/>
  <c r="I270" i="1"/>
  <c r="I266" i="1"/>
  <c r="I267" i="1"/>
  <c r="I263" i="1"/>
  <c r="I264" i="1"/>
  <c r="I257" i="1"/>
  <c r="I258" i="1"/>
  <c r="I254" i="1"/>
  <c r="I255" i="1"/>
  <c r="I251" i="1"/>
  <c r="I252" i="1"/>
  <c r="I248" i="1"/>
  <c r="I249" i="1"/>
  <c r="I245" i="1"/>
  <c r="I246" i="1"/>
  <c r="I238" i="1"/>
  <c r="I239" i="1"/>
  <c r="I235" i="1"/>
  <c r="I236" i="1"/>
  <c r="I228" i="1"/>
  <c r="I229" i="1"/>
  <c r="I230" i="1"/>
  <c r="I231" i="1"/>
  <c r="I220" i="1"/>
  <c r="I221" i="1"/>
  <c r="I222" i="1"/>
  <c r="I218" i="1"/>
  <c r="I215" i="1" s="1"/>
  <c r="I214" i="1" s="1"/>
  <c r="I216" i="1"/>
  <c r="I202" i="1"/>
  <c r="I206" i="1"/>
  <c r="I207" i="1"/>
  <c r="I197" i="1"/>
  <c r="I198" i="1"/>
  <c r="I200" i="1"/>
  <c r="I193" i="1"/>
  <c r="I194" i="1"/>
  <c r="I182" i="1"/>
  <c r="I183" i="1"/>
  <c r="I184" i="1"/>
  <c r="I170" i="1"/>
  <c r="I173" i="1"/>
  <c r="I167" i="1"/>
  <c r="I168" i="1"/>
  <c r="I164" i="1"/>
  <c r="I165" i="1"/>
  <c r="I161" i="1"/>
  <c r="I162" i="1"/>
  <c r="H159" i="1"/>
  <c r="H156" i="1" s="1"/>
  <c r="H162" i="1"/>
  <c r="H161" i="1" s="1"/>
  <c r="H164" i="1"/>
  <c r="H165" i="1"/>
  <c r="H167" i="1"/>
  <c r="H168" i="1"/>
  <c r="H170" i="1"/>
  <c r="H173" i="1"/>
  <c r="H182" i="1"/>
  <c r="H183" i="1"/>
  <c r="H184" i="1"/>
  <c r="H194" i="1"/>
  <c r="H193" i="1" s="1"/>
  <c r="H186" i="1" s="1"/>
  <c r="H198" i="1"/>
  <c r="H197" i="1" s="1"/>
  <c r="H200" i="1"/>
  <c r="H207" i="1"/>
  <c r="H206" i="1" s="1"/>
  <c r="H202" i="1" s="1"/>
  <c r="H216" i="1"/>
  <c r="H215" i="1" s="1"/>
  <c r="H214" i="1" s="1"/>
  <c r="H209" i="1" s="1"/>
  <c r="H218" i="1"/>
  <c r="H222" i="1"/>
  <c r="H221" i="1" s="1"/>
  <c r="H220" i="1" s="1"/>
  <c r="H230" i="1"/>
  <c r="H231" i="1"/>
  <c r="H229" i="1" s="1"/>
  <c r="H228" i="1" s="1"/>
  <c r="H235" i="1"/>
  <c r="H234" i="1" s="1"/>
  <c r="H236" i="1"/>
  <c r="H238" i="1"/>
  <c r="H239" i="1"/>
  <c r="H246" i="1"/>
  <c r="H245" i="1" s="1"/>
  <c r="H249" i="1"/>
  <c r="H248" i="1" s="1"/>
  <c r="H252" i="1"/>
  <c r="H251" i="1" s="1"/>
  <c r="H255" i="1"/>
  <c r="H254" i="1" s="1"/>
  <c r="H264" i="1"/>
  <c r="H263" i="1" s="1"/>
  <c r="H267" i="1"/>
  <c r="H266" i="1" s="1"/>
  <c r="H270" i="1"/>
  <c r="H269" i="1" s="1"/>
  <c r="H273" i="1"/>
  <c r="H272" i="1" s="1"/>
  <c r="H274" i="1"/>
  <c r="H276" i="1"/>
  <c r="H277" i="1"/>
  <c r="H281" i="1"/>
  <c r="H280" i="1" s="1"/>
  <c r="H279" i="1" s="1"/>
  <c r="H283" i="1"/>
  <c r="H288" i="1"/>
  <c r="H289" i="1"/>
  <c r="H294" i="1"/>
  <c r="H296" i="1"/>
  <c r="H293" i="1" s="1"/>
  <c r="H300" i="1"/>
  <c r="H305" i="1"/>
  <c r="H306" i="1"/>
  <c r="H310" i="1"/>
  <c r="H309" i="1" s="1"/>
  <c r="H308" i="1" s="1"/>
  <c r="H311" i="1"/>
  <c r="H317" i="1"/>
  <c r="H316" i="1" s="1"/>
  <c r="H320" i="1"/>
  <c r="H319" i="1" s="1"/>
  <c r="H322" i="1"/>
  <c r="H324" i="1"/>
  <c r="H341" i="1"/>
  <c r="H340" i="1" s="1"/>
  <c r="H339" i="1" s="1"/>
  <c r="H334" i="1" s="1"/>
  <c r="H347" i="1"/>
  <c r="H349" i="1"/>
  <c r="H346" i="1" s="1"/>
  <c r="H351" i="1"/>
  <c r="H360" i="1"/>
  <c r="H359" i="1" s="1"/>
  <c r="H355" i="1" s="1"/>
  <c r="H354" i="1" s="1"/>
  <c r="H353" i="1" s="1"/>
  <c r="H362" i="1"/>
  <c r="H364" i="1"/>
  <c r="H365" i="1"/>
  <c r="I156" i="1"/>
  <c r="I159" i="1"/>
  <c r="I149" i="1"/>
  <c r="I152" i="1"/>
  <c r="L152" i="1" s="1"/>
  <c r="I119" i="1"/>
  <c r="I131" i="1"/>
  <c r="I132" i="1"/>
  <c r="I128" i="1"/>
  <c r="I129" i="1"/>
  <c r="I125" i="1"/>
  <c r="I126" i="1"/>
  <c r="I120" i="1"/>
  <c r="I121" i="1"/>
  <c r="I122" i="1"/>
  <c r="I115" i="1"/>
  <c r="I92" i="1"/>
  <c r="I117" i="1"/>
  <c r="L117" i="1" s="1"/>
  <c r="I113" i="1"/>
  <c r="I112" i="1" s="1"/>
  <c r="I110" i="1"/>
  <c r="I109" i="1" s="1"/>
  <c r="I105" i="1"/>
  <c r="I106" i="1"/>
  <c r="I103" i="1"/>
  <c r="L103" i="1" s="1"/>
  <c r="I93" i="1"/>
  <c r="L93" i="1" s="1"/>
  <c r="I94" i="1"/>
  <c r="L94" i="1" s="1"/>
  <c r="I95" i="1"/>
  <c r="L95" i="1" s="1"/>
  <c r="I85" i="1"/>
  <c r="I86" i="1"/>
  <c r="I87" i="1"/>
  <c r="I83" i="1"/>
  <c r="I81" i="1"/>
  <c r="L81" i="1" s="1"/>
  <c r="I79" i="1"/>
  <c r="I72" i="1"/>
  <c r="I70" i="1"/>
  <c r="L70" i="1" s="1"/>
  <c r="I65" i="1"/>
  <c r="I62" i="1"/>
  <c r="I63" i="1"/>
  <c r="I59" i="1"/>
  <c r="I60" i="1"/>
  <c r="I45" i="1"/>
  <c r="I43" i="1"/>
  <c r="I41" i="1"/>
  <c r="I38" i="1"/>
  <c r="I37" i="1" s="1"/>
  <c r="I32" i="1"/>
  <c r="I30" i="1"/>
  <c r="I25" i="1"/>
  <c r="I24" i="1" s="1"/>
  <c r="I19" i="1"/>
  <c r="I22" i="1"/>
  <c r="I20" i="1"/>
  <c r="I17" i="1"/>
  <c r="I15" i="1"/>
  <c r="I14" i="1" s="1"/>
  <c r="I12" i="1"/>
  <c r="I10" i="1"/>
  <c r="I9" i="1" s="1"/>
  <c r="H152" i="1"/>
  <c r="H149" i="1" s="1"/>
  <c r="H142" i="1"/>
  <c r="H141" i="1" s="1"/>
  <c r="H137" i="1"/>
  <c r="H136" i="1" s="1"/>
  <c r="H132" i="1"/>
  <c r="H131" i="1" s="1"/>
  <c r="L131" i="1" s="1"/>
  <c r="H129" i="1"/>
  <c r="H128" i="1" s="1"/>
  <c r="H122" i="1"/>
  <c r="H121" i="1" s="1"/>
  <c r="H117" i="1"/>
  <c r="H116" i="1" s="1"/>
  <c r="H113" i="1"/>
  <c r="H112" i="1" s="1"/>
  <c r="H110" i="1"/>
  <c r="H109" i="1" s="1"/>
  <c r="H106" i="1"/>
  <c r="H105" i="1" s="1"/>
  <c r="H103" i="1"/>
  <c r="H102" i="1" s="1"/>
  <c r="H87" i="1"/>
  <c r="H86" i="1" s="1"/>
  <c r="H85" i="1" s="1"/>
  <c r="H83" i="1"/>
  <c r="L83" i="1" s="1"/>
  <c r="H81" i="1"/>
  <c r="H79" i="1"/>
  <c r="H72" i="1"/>
  <c r="H70" i="1"/>
  <c r="H65" i="1"/>
  <c r="H63" i="1"/>
  <c r="H62" i="1" s="1"/>
  <c r="L62" i="1" s="1"/>
  <c r="H60" i="1"/>
  <c r="H59" i="1" s="1"/>
  <c r="H58" i="1" s="1"/>
  <c r="H45" i="1"/>
  <c r="L45" i="1" s="1"/>
  <c r="H43" i="1"/>
  <c r="H41" i="1"/>
  <c r="H38" i="1"/>
  <c r="H37" i="1" s="1"/>
  <c r="H32" i="1"/>
  <c r="H30" i="1"/>
  <c r="H27" i="1"/>
  <c r="L27" i="1" s="1"/>
  <c r="H25" i="1"/>
  <c r="H22" i="1"/>
  <c r="H20" i="1"/>
  <c r="H17" i="1"/>
  <c r="H15" i="1"/>
  <c r="H12" i="1"/>
  <c r="H10" i="1"/>
  <c r="L11" i="1"/>
  <c r="L13" i="1"/>
  <c r="L15" i="1"/>
  <c r="L16" i="1"/>
  <c r="L18" i="1"/>
  <c r="L21" i="1"/>
  <c r="L22" i="1"/>
  <c r="L23" i="1"/>
  <c r="L25" i="1"/>
  <c r="L26" i="1"/>
  <c r="L28" i="1"/>
  <c r="L31" i="1"/>
  <c r="L33" i="1"/>
  <c r="L34" i="1"/>
  <c r="L35" i="1"/>
  <c r="L36" i="1"/>
  <c r="L38" i="1"/>
  <c r="L39" i="1"/>
  <c r="L41" i="1"/>
  <c r="L42" i="1"/>
  <c r="L44" i="1"/>
  <c r="L46" i="1"/>
  <c r="L47" i="1"/>
  <c r="L48" i="1"/>
  <c r="L49" i="1"/>
  <c r="L50" i="1"/>
  <c r="L51" i="1"/>
  <c r="L52" i="1"/>
  <c r="L53" i="1"/>
  <c r="L54" i="1"/>
  <c r="L55" i="1"/>
  <c r="L56" i="1"/>
  <c r="L57" i="1"/>
  <c r="L61" i="1"/>
  <c r="L64" i="1"/>
  <c r="L65" i="1"/>
  <c r="L66" i="1"/>
  <c r="L71" i="1"/>
  <c r="L73" i="1"/>
  <c r="L74" i="1"/>
  <c r="L75" i="1"/>
  <c r="L80" i="1"/>
  <c r="L82" i="1"/>
  <c r="L84" i="1"/>
  <c r="L88" i="1"/>
  <c r="L89" i="1"/>
  <c r="L90" i="1"/>
  <c r="L91" i="1"/>
  <c r="L96" i="1"/>
  <c r="L97" i="1"/>
  <c r="L98" i="1"/>
  <c r="L99" i="1"/>
  <c r="L100" i="1"/>
  <c r="L104" i="1"/>
  <c r="L107" i="1"/>
  <c r="L111" i="1"/>
  <c r="L113" i="1"/>
  <c r="L114" i="1"/>
  <c r="L118" i="1"/>
  <c r="L123" i="1"/>
  <c r="L125" i="1"/>
  <c r="L126" i="1"/>
  <c r="L127" i="1"/>
  <c r="L129" i="1"/>
  <c r="L130" i="1"/>
  <c r="L132" i="1"/>
  <c r="L133" i="1"/>
  <c r="L137" i="1"/>
  <c r="L138" i="1"/>
  <c r="L143" i="1"/>
  <c r="L144" i="1"/>
  <c r="L145" i="1"/>
  <c r="L146" i="1"/>
  <c r="L147" i="1"/>
  <c r="L150" i="1"/>
  <c r="L151" i="1"/>
  <c r="L153" i="1"/>
  <c r="L365" i="1"/>
  <c r="L366" i="1"/>
  <c r="I227" i="1" l="1"/>
  <c r="I209" i="1"/>
  <c r="I186" i="1"/>
  <c r="I181" i="1" s="1"/>
  <c r="I155" i="1"/>
  <c r="I154" i="1" s="1"/>
  <c r="H181" i="1"/>
  <c r="H315" i="1"/>
  <c r="H314" i="1" s="1"/>
  <c r="H313" i="1" s="1"/>
  <c r="H344" i="1"/>
  <c r="H343" i="1" s="1"/>
  <c r="H345" i="1"/>
  <c r="H241" i="1"/>
  <c r="H233" i="1"/>
  <c r="H227" i="1" s="1"/>
  <c r="L364" i="1"/>
  <c r="I124" i="1"/>
  <c r="L17" i="1"/>
  <c r="L112" i="1"/>
  <c r="L20" i="1"/>
  <c r="I58" i="1"/>
  <c r="L58" i="1" s="1"/>
  <c r="L79" i="1"/>
  <c r="L87" i="1"/>
  <c r="H9" i="1"/>
  <c r="H19" i="1"/>
  <c r="L19" i="1" s="1"/>
  <c r="H29" i="1"/>
  <c r="L30" i="1"/>
  <c r="L78" i="1"/>
  <c r="L32" i="1"/>
  <c r="L110" i="1"/>
  <c r="H14" i="1"/>
  <c r="L37" i="1"/>
  <c r="H69" i="1"/>
  <c r="L69" i="1" s="1"/>
  <c r="L12" i="1"/>
  <c r="I29" i="1"/>
  <c r="L63" i="1"/>
  <c r="I69" i="1"/>
  <c r="I68" i="1" s="1"/>
  <c r="I67" i="1" s="1"/>
  <c r="I102" i="1"/>
  <c r="I116" i="1"/>
  <c r="I108" i="1"/>
  <c r="L105" i="1"/>
  <c r="I101" i="1"/>
  <c r="L85" i="1"/>
  <c r="I40" i="1"/>
  <c r="I8" i="1" s="1"/>
  <c r="I7" i="1" s="1"/>
  <c r="L43" i="1"/>
  <c r="L29" i="1"/>
  <c r="L14" i="1"/>
  <c r="H101" i="1"/>
  <c r="L102" i="1"/>
  <c r="L122" i="1"/>
  <c r="L72" i="1"/>
  <c r="L60" i="1"/>
  <c r="H40" i="1"/>
  <c r="H78" i="1"/>
  <c r="L142" i="1"/>
  <c r="L106" i="1"/>
  <c r="L86" i="1"/>
  <c r="L10" i="1"/>
  <c r="H24" i="1"/>
  <c r="L24" i="1" s="1"/>
  <c r="H115" i="1"/>
  <c r="L115" i="1" s="1"/>
  <c r="L116" i="1"/>
  <c r="L136" i="1"/>
  <c r="H135" i="1"/>
  <c r="L135" i="1" s="1"/>
  <c r="H134" i="1"/>
  <c r="L134" i="1" s="1"/>
  <c r="L9" i="1"/>
  <c r="L59" i="1"/>
  <c r="H68" i="1"/>
  <c r="L121" i="1"/>
  <c r="H120" i="1"/>
  <c r="L141" i="1"/>
  <c r="H140" i="1"/>
  <c r="H77" i="1"/>
  <c r="H108" i="1"/>
  <c r="L109" i="1"/>
  <c r="H124" i="1"/>
  <c r="L128" i="1"/>
  <c r="L149" i="1"/>
  <c r="H148" i="1"/>
  <c r="L148" i="1" s="1"/>
  <c r="G362" i="1"/>
  <c r="G359" i="1" s="1"/>
  <c r="G360" i="1"/>
  <c r="G349" i="1"/>
  <c r="G351" i="1"/>
  <c r="G324" i="1"/>
  <c r="G322" i="1"/>
  <c r="G310" i="1"/>
  <c r="G309" i="1" s="1"/>
  <c r="G308" i="1" s="1"/>
  <c r="G311" i="1"/>
  <c r="G300" i="1"/>
  <c r="G296" i="1"/>
  <c r="G289" i="1"/>
  <c r="G288" i="1" s="1"/>
  <c r="G306" i="1"/>
  <c r="G305" i="1" s="1"/>
  <c r="G283" i="1"/>
  <c r="G281" i="1"/>
  <c r="G276" i="1"/>
  <c r="G277" i="1"/>
  <c r="G274" i="1"/>
  <c r="G273" i="1" s="1"/>
  <c r="G264" i="1"/>
  <c r="G263" i="1" s="1"/>
  <c r="G246" i="1"/>
  <c r="G245" i="1" s="1"/>
  <c r="G235" i="1"/>
  <c r="G236" i="1"/>
  <c r="G229" i="1"/>
  <c r="G228" i="1" s="1"/>
  <c r="G231" i="1"/>
  <c r="G230" i="1" s="1"/>
  <c r="G215" i="1"/>
  <c r="G214" i="1" s="1"/>
  <c r="G218" i="1"/>
  <c r="G216" i="1"/>
  <c r="G194" i="1"/>
  <c r="G193" i="1" s="1"/>
  <c r="G183" i="1"/>
  <c r="G182" i="1" s="1"/>
  <c r="G184" i="1"/>
  <c r="G168" i="1"/>
  <c r="G167" i="1" s="1"/>
  <c r="G173" i="1"/>
  <c r="G170" i="1" s="1"/>
  <c r="G159" i="1"/>
  <c r="G156" i="1" s="1"/>
  <c r="G152" i="1"/>
  <c r="G149" i="1" s="1"/>
  <c r="G148" i="1" s="1"/>
  <c r="G142" i="1"/>
  <c r="G141" i="1" s="1"/>
  <c r="G140" i="1" s="1"/>
  <c r="G132" i="1"/>
  <c r="G131" i="1" s="1"/>
  <c r="G122" i="1"/>
  <c r="G121" i="1" s="1"/>
  <c r="G120" i="1" s="1"/>
  <c r="G117" i="1"/>
  <c r="G116" i="1" s="1"/>
  <c r="G115" i="1" s="1"/>
  <c r="G83" i="1"/>
  <c r="G81" i="1"/>
  <c r="G72" i="1"/>
  <c r="G69" i="1" s="1"/>
  <c r="G68" i="1" s="1"/>
  <c r="G67" i="1" s="1"/>
  <c r="G70" i="1"/>
  <c r="G65" i="1"/>
  <c r="G59" i="1"/>
  <c r="G60" i="1"/>
  <c r="G45" i="1"/>
  <c r="G43" i="1"/>
  <c r="G29" i="1"/>
  <c r="G32" i="1"/>
  <c r="G30" i="1"/>
  <c r="G27" i="1"/>
  <c r="G24" i="1" s="1"/>
  <c r="G25" i="1"/>
  <c r="G22" i="1"/>
  <c r="G20" i="1"/>
  <c r="G17" i="1"/>
  <c r="G15" i="1"/>
  <c r="G12" i="1"/>
  <c r="G10" i="1"/>
  <c r="G9" i="1" s="1"/>
  <c r="L363" i="1" l="1"/>
  <c r="L124" i="1"/>
  <c r="G14" i="1"/>
  <c r="G280" i="1"/>
  <c r="G19" i="1"/>
  <c r="G139" i="1"/>
  <c r="L108" i="1"/>
  <c r="L101" i="1"/>
  <c r="L40" i="1"/>
  <c r="H8" i="1"/>
  <c r="H7" i="1" s="1"/>
  <c r="L140" i="1"/>
  <c r="H139" i="1"/>
  <c r="L139" i="1" s="1"/>
  <c r="H67" i="1"/>
  <c r="L67" i="1" s="1"/>
  <c r="L68" i="1"/>
  <c r="L8" i="1"/>
  <c r="H92" i="1"/>
  <c r="L92" i="1" s="1"/>
  <c r="L77" i="1"/>
  <c r="H76" i="1"/>
  <c r="L76" i="1" s="1"/>
  <c r="H119" i="1"/>
  <c r="L119" i="1" s="1"/>
  <c r="L120" i="1"/>
  <c r="G365" i="1"/>
  <c r="G364" i="1" s="1"/>
  <c r="G347" i="1"/>
  <c r="G346" i="1" s="1"/>
  <c r="G345" i="1" s="1"/>
  <c r="G320" i="1"/>
  <c r="G319" i="1" s="1"/>
  <c r="G294" i="1"/>
  <c r="G249" i="1"/>
  <c r="G248" i="1" s="1"/>
  <c r="G207" i="1"/>
  <c r="G206" i="1" s="1"/>
  <c r="G202" i="1" s="1"/>
  <c r="G162" i="1"/>
  <c r="G161" i="1" s="1"/>
  <c r="G79" i="1"/>
  <c r="L362" i="1" l="1"/>
  <c r="G78" i="1"/>
  <c r="G77" i="1" s="1"/>
  <c r="G293" i="1"/>
  <c r="G279" i="1" s="1"/>
  <c r="G355" i="1"/>
  <c r="G354" i="1" s="1"/>
  <c r="G353" i="1" s="1"/>
  <c r="L7" i="1"/>
  <c r="G344" i="1"/>
  <c r="G343" i="1" s="1"/>
  <c r="G41" i="1"/>
  <c r="G40" i="1" s="1"/>
  <c r="G38" i="1"/>
  <c r="G37" i="1" s="1"/>
  <c r="L361" i="1" l="1"/>
  <c r="G8" i="1"/>
  <c r="G317" i="1"/>
  <c r="G316" i="1" s="1"/>
  <c r="G315" i="1" s="1"/>
  <c r="G314" i="1" s="1"/>
  <c r="G252" i="1"/>
  <c r="G251" i="1" s="1"/>
  <c r="G63" i="1"/>
  <c r="G62" i="1" s="1"/>
  <c r="G58" i="1" s="1"/>
  <c r="L360" i="1" l="1"/>
  <c r="G341" i="1"/>
  <c r="G340" i="1" s="1"/>
  <c r="G339" i="1" s="1"/>
  <c r="G334" i="1" s="1"/>
  <c r="G313" i="1" s="1"/>
  <c r="G270" i="1"/>
  <c r="G269" i="1" s="1"/>
  <c r="G267" i="1"/>
  <c r="G266" i="1" s="1"/>
  <c r="G255" i="1"/>
  <c r="G254" i="1" s="1"/>
  <c r="G272" i="1"/>
  <c r="G239" i="1"/>
  <c r="G238" i="1" s="1"/>
  <c r="G234" i="1" s="1"/>
  <c r="G222" i="1"/>
  <c r="G221" i="1" s="1"/>
  <c r="G198" i="1"/>
  <c r="G164" i="1"/>
  <c r="G165" i="1"/>
  <c r="G137" i="1"/>
  <c r="G136" i="1" s="1"/>
  <c r="G134" i="1" s="1"/>
  <c r="G129" i="1"/>
  <c r="G128" i="1" s="1"/>
  <c r="G110" i="1"/>
  <c r="G109" i="1" s="1"/>
  <c r="G113" i="1"/>
  <c r="G112" i="1" s="1"/>
  <c r="L359" i="1" l="1"/>
  <c r="G241" i="1"/>
  <c r="G119" i="1"/>
  <c r="G124" i="1"/>
  <c r="G155" i="1"/>
  <c r="G154" i="1" s="1"/>
  <c r="G220" i="1"/>
  <c r="G209" i="1" s="1"/>
  <c r="G233" i="1"/>
  <c r="G227" i="1" s="1"/>
  <c r="G108" i="1"/>
  <c r="G135" i="1"/>
  <c r="G103" i="1"/>
  <c r="G102" i="1" s="1"/>
  <c r="G87" i="1"/>
  <c r="G86" i="1" s="1"/>
  <c r="G85" i="1" s="1"/>
  <c r="G76" i="1" s="1"/>
  <c r="G7" i="1"/>
  <c r="L358" i="1" l="1"/>
  <c r="G200" i="1"/>
  <c r="G197" i="1" s="1"/>
  <c r="G186" i="1" s="1"/>
  <c r="G181" i="1" s="1"/>
  <c r="L357" i="1" l="1"/>
  <c r="G106" i="1"/>
  <c r="G105" i="1" s="1"/>
  <c r="G101" i="1" s="1"/>
  <c r="G92" i="1" s="1"/>
  <c r="G6" i="1" s="1"/>
  <c r="G367" i="1" s="1"/>
  <c r="L356" i="1" l="1"/>
  <c r="L355" i="1" l="1"/>
  <c r="L354" i="1" l="1"/>
  <c r="L353" i="1" l="1"/>
  <c r="L352" i="1" l="1"/>
  <c r="L351" i="1" l="1"/>
  <c r="L350" i="1" l="1"/>
  <c r="L349" i="1" l="1"/>
  <c r="L348" i="1" l="1"/>
  <c r="L347" i="1" l="1"/>
  <c r="L346" i="1" l="1"/>
  <c r="L345" i="1" l="1"/>
  <c r="L344" i="1" l="1"/>
  <c r="L343" i="1" l="1"/>
  <c r="L342" i="1" l="1"/>
  <c r="L341" i="1" l="1"/>
  <c r="L340" i="1" l="1"/>
  <c r="L339" i="1" l="1"/>
  <c r="L338" i="1" l="1"/>
  <c r="L337" i="1" l="1"/>
  <c r="L336" i="1" l="1"/>
  <c r="L335" i="1" l="1"/>
  <c r="L334" i="1" l="1"/>
  <c r="L333" i="1" l="1"/>
  <c r="L332" i="1" l="1"/>
  <c r="L331" i="1" l="1"/>
  <c r="L330" i="1" l="1"/>
  <c r="L329" i="1" l="1"/>
  <c r="L328" i="1" l="1"/>
  <c r="L327" i="1" l="1"/>
  <c r="L326" i="1" l="1"/>
  <c r="L325" i="1" l="1"/>
  <c r="L324" i="1" l="1"/>
  <c r="L323" i="1" l="1"/>
  <c r="L322" i="1" l="1"/>
  <c r="L321" i="1" l="1"/>
  <c r="L320" i="1" l="1"/>
  <c r="L319" i="1" l="1"/>
  <c r="L318" i="1" l="1"/>
  <c r="L317" i="1" l="1"/>
  <c r="L316" i="1" l="1"/>
  <c r="L315" i="1" l="1"/>
  <c r="L314" i="1" l="1"/>
  <c r="L313" i="1" l="1"/>
  <c r="L312" i="1" l="1"/>
  <c r="L311" i="1" l="1"/>
  <c r="L310" i="1" l="1"/>
  <c r="L309" i="1" l="1"/>
  <c r="L308" i="1" l="1"/>
  <c r="L307" i="1" l="1"/>
  <c r="L306" i="1" l="1"/>
  <c r="L305" i="1" l="1"/>
  <c r="L304" i="1" l="1"/>
  <c r="L303" i="1" l="1"/>
  <c r="L302" i="1" l="1"/>
  <c r="L301" i="1" l="1"/>
  <c r="L300" i="1" l="1"/>
  <c r="L299" i="1" l="1"/>
  <c r="L298" i="1" l="1"/>
  <c r="L297" i="1" l="1"/>
  <c r="L296" i="1" l="1"/>
  <c r="L295" i="1" l="1"/>
  <c r="L294" i="1" l="1"/>
  <c r="L293" i="1" l="1"/>
  <c r="L292" i="1" l="1"/>
  <c r="L291" i="1" l="1"/>
  <c r="L290" i="1" l="1"/>
  <c r="L289" i="1" l="1"/>
  <c r="L288" i="1" l="1"/>
  <c r="L287" i="1" l="1"/>
  <c r="L286" i="1" l="1"/>
  <c r="L285" i="1" l="1"/>
  <c r="L284" i="1" l="1"/>
  <c r="L283" i="1" l="1"/>
  <c r="L282" i="1" l="1"/>
  <c r="L281" i="1" l="1"/>
  <c r="L280" i="1" l="1"/>
  <c r="L279" i="1" l="1"/>
  <c r="L278" i="1" l="1"/>
  <c r="L277" i="1" l="1"/>
  <c r="L276" i="1" l="1"/>
  <c r="L275" i="1" l="1"/>
  <c r="L274" i="1" l="1"/>
  <c r="L273" i="1" l="1"/>
  <c r="L272" i="1" l="1"/>
  <c r="L271" i="1" l="1"/>
  <c r="L270" i="1" l="1"/>
  <c r="L269" i="1" l="1"/>
  <c r="L268" i="1" l="1"/>
  <c r="L267" i="1" l="1"/>
  <c r="L266" i="1" l="1"/>
  <c r="L265" i="1" l="1"/>
  <c r="L264" i="1" l="1"/>
  <c r="L263" i="1" l="1"/>
  <c r="L262" i="1" l="1"/>
  <c r="L261" i="1" l="1"/>
  <c r="L260" i="1" l="1"/>
  <c r="L259" i="1" l="1"/>
  <c r="L258" i="1" l="1"/>
  <c r="L257" i="1" l="1"/>
  <c r="L256" i="1" l="1"/>
  <c r="L255" i="1" l="1"/>
  <c r="L254" i="1" l="1"/>
  <c r="L253" i="1" l="1"/>
  <c r="L252" i="1" l="1"/>
  <c r="L251" i="1" l="1"/>
  <c r="L250" i="1" l="1"/>
  <c r="L249" i="1" l="1"/>
  <c r="L248" i="1" l="1"/>
  <c r="L247" i="1" l="1"/>
  <c r="L246" i="1" l="1"/>
  <c r="L245" i="1" l="1"/>
  <c r="L244" i="1" l="1"/>
  <c r="L243" i="1" l="1"/>
  <c r="L242" i="1" l="1"/>
  <c r="L241" i="1" l="1"/>
  <c r="L240" i="1" l="1"/>
  <c r="L239" i="1" l="1"/>
  <c r="L238" i="1" l="1"/>
  <c r="L237" i="1" l="1"/>
  <c r="L236" i="1" l="1"/>
  <c r="L235" i="1" l="1"/>
  <c r="L234" i="1" l="1"/>
  <c r="L233" i="1" l="1"/>
  <c r="L232" i="1" l="1"/>
  <c r="L231" i="1" l="1"/>
  <c r="L230" i="1" l="1"/>
  <c r="L229" i="1" l="1"/>
  <c r="L228" i="1" l="1"/>
  <c r="L227" i="1" l="1"/>
  <c r="L226" i="1" l="1"/>
  <c r="L225" i="1" l="1"/>
  <c r="L224" i="1" l="1"/>
  <c r="L223" i="1" l="1"/>
  <c r="L222" i="1" l="1"/>
  <c r="L221" i="1" l="1"/>
  <c r="L220" i="1" l="1"/>
  <c r="L219" i="1" l="1"/>
  <c r="L218" i="1" l="1"/>
  <c r="L217" i="1" l="1"/>
  <c r="L216" i="1" l="1"/>
  <c r="L215" i="1" l="1"/>
  <c r="L214" i="1" l="1"/>
  <c r="L213" i="1" l="1"/>
  <c r="L212" i="1" l="1"/>
  <c r="L211" i="1" l="1"/>
  <c r="L210" i="1" l="1"/>
  <c r="L209" i="1" l="1"/>
  <c r="L208" i="1" l="1"/>
  <c r="L207" i="1" l="1"/>
  <c r="L206" i="1" l="1"/>
  <c r="L205" i="1" l="1"/>
  <c r="L204" i="1" l="1"/>
  <c r="L203" i="1" l="1"/>
  <c r="L202" i="1" l="1"/>
  <c r="L201" i="1" l="1"/>
  <c r="L200" i="1" l="1"/>
  <c r="L199" i="1" l="1"/>
  <c r="L198" i="1" l="1"/>
  <c r="L197" i="1" l="1"/>
  <c r="L196" i="1" l="1"/>
  <c r="L195" i="1" l="1"/>
  <c r="L194" i="1" l="1"/>
  <c r="L193" i="1" l="1"/>
  <c r="L192" i="1" l="1"/>
  <c r="L191" i="1" l="1"/>
  <c r="L190" i="1" l="1"/>
  <c r="L189" i="1" l="1"/>
  <c r="L188" i="1" l="1"/>
  <c r="L187" i="1" l="1"/>
  <c r="L186" i="1" l="1"/>
  <c r="L185" i="1" l="1"/>
  <c r="L184" i="1" l="1"/>
  <c r="L183" i="1" l="1"/>
  <c r="L182" i="1" l="1"/>
  <c r="L181" i="1" l="1"/>
  <c r="L180" i="1" l="1"/>
  <c r="L179" i="1" l="1"/>
  <c r="L178" i="1" l="1"/>
  <c r="L177" i="1" l="1"/>
  <c r="L176" i="1" l="1"/>
  <c r="L175" i="1" l="1"/>
  <c r="L174" i="1" l="1"/>
  <c r="L173" i="1" l="1"/>
  <c r="L172" i="1" l="1"/>
  <c r="L171" i="1" l="1"/>
  <c r="L170" i="1" l="1"/>
  <c r="L169" i="1" l="1"/>
  <c r="L168" i="1" l="1"/>
  <c r="L167" i="1" l="1"/>
  <c r="L166" i="1" l="1"/>
  <c r="L165" i="1" l="1"/>
  <c r="L164" i="1" l="1"/>
  <c r="L163" i="1" l="1"/>
  <c r="L162" i="1" l="1"/>
  <c r="L161" i="1" l="1"/>
  <c r="L160" i="1" l="1"/>
  <c r="L159" i="1" l="1"/>
  <c r="L158" i="1" l="1"/>
  <c r="L157" i="1" l="1"/>
  <c r="L156" i="1" l="1"/>
  <c r="H155" i="1"/>
  <c r="H154" i="1" l="1"/>
  <c r="L155" i="1"/>
  <c r="L154" i="1" l="1"/>
  <c r="H6" i="1"/>
  <c r="L6" i="1" l="1"/>
  <c r="H367" i="1"/>
  <c r="L367" i="1" s="1"/>
</calcChain>
</file>

<file path=xl/sharedStrings.xml><?xml version="1.0" encoding="utf-8"?>
<sst xmlns="http://schemas.openxmlformats.org/spreadsheetml/2006/main" count="2172" uniqueCount="289">
  <si>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</si>
  <si>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</si>
  <si>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</si>
  <si>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</si>
  <si>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</si>
  <si>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</si>
  <si>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</si>
  <si>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</si>
  <si>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</si>
  <si>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</si>
  <si>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</si>
  <si>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</si>
  <si>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</si>
  <si>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</si>
  <si>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</si>
  <si>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</si>
  <si>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</si>
  <si>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Рогнединского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</si>
  <si>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</si>
  <si>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</si>
  <si>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</si>
  <si>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</si>
  <si>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</si>
  <si>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</si>
  <si>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01 4 00 12021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</si>
  <si>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</si>
  <si>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</si>
  <si>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</si>
  <si>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</si>
  <si>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</si>
  <si>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</si>
  <si>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</si>
  <si>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</si>
  <si>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 )</t>
  </si>
  <si>
    <t>01 4 00 12022</t>
  </si>
  <si>
    <t>Межбюджетные трансферты</t>
  </si>
  <si>
    <t>500</t>
  </si>
  <si>
    <t>Субвенции</t>
  </si>
  <si>
    <t>530</t>
  </si>
  <si>
    <t>Организация и осуществление деятельности по опеке и попечительству (содержание органов по опеке и попечительству)</t>
  </si>
  <si>
    <t>01 4 00 16721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</si>
  <si>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</si>
  <si>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01 4 00 17390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</si>
  <si>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</si>
  <si>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01 4 00 17900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</si>
  <si>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</si>
  <si>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01 4 00 80020</t>
  </si>
  <si>
    <t>Руководство и управление в сфере установленных функций органов местного самоуправления</t>
  </si>
  <si>
    <t>01 4 00 80040</t>
  </si>
  <si>
    <t>Иные бюджетные ассигнования</t>
  </si>
  <si>
    <t>800</t>
  </si>
  <si>
    <t>Уплата налогов, сборов и иных платежей</t>
  </si>
  <si>
    <t>850</t>
  </si>
  <si>
    <t>Реализация переданных полномочий по решению отдельных воросов местного значения поселений в соответсвии с заключенными соглашениями в части осуществления внутреннего муниципального финансового контроля</t>
  </si>
  <si>
    <t>01 4 00 84400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</si>
  <si>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</si>
  <si>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</si>
  <si>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</si>
  <si>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01 4 00 51200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</si>
  <si>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</si>
  <si>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</si>
  <si>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</si>
  <si>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01 4 00 80710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</si>
  <si>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</si>
  <si>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</si>
  <si>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</si>
  <si>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</si>
  <si>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</si>
  <si>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01 4 00 80930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</si>
  <si>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</si>
  <si>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</si>
  <si>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</si>
  <si>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</si>
  <si>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отсутсвуют военные комиссариаты</t>
  </si>
  <si>
    <t>01 4 00 51180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</si>
  <si>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</si>
  <si>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</si>
  <si>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</si>
  <si>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Единые дежурно-диспетчерские службы</t>
  </si>
  <si>
    <t>01 4 00 80700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</si>
  <si>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</si>
  <si>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</si>
  <si>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</si>
  <si>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14</t>
  </si>
  <si>
    <t>Совершенствование системы профилактики правонарушений и усиление борьбы с преступностью</t>
  </si>
  <si>
    <t>01 4 00 81130</t>
  </si>
  <si>
    <t>Повышение безопасности дорожного движения</t>
  </si>
  <si>
    <t>01 4 00 81660</t>
  </si>
  <si>
    <t>Национальная экономика</t>
  </si>
  <si>
    <t>Сельское хозяйство и рыболовство</t>
  </si>
  <si>
    <t>01 4 00 12510</t>
  </si>
  <si>
    <t>Водное хозяйство</t>
  </si>
  <si>
    <t>06</t>
  </si>
  <si>
    <t>Водохозяйственные и водоохранные мероприятия</t>
  </si>
  <si>
    <t>01 4 00 83290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</si>
  <si>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</si>
  <si>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</si>
  <si>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</si>
  <si>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01 4 00 81630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</si>
  <si>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</si>
  <si>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</si>
  <si>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Уплата налогов, сборов и иных обязательных платежей</t>
  </si>
  <si>
    <t>01 4 00 83360</t>
  </si>
  <si>
    <t>Дорожное хозяйство (дорожные фонды)</t>
  </si>
  <si>
    <t>09</t>
  </si>
  <si>
    <t>Обеспечение сохранности автомобильных дорог местного значения и условий безопасного движения по ним</t>
  </si>
  <si>
    <t>01 4 00 81610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</si>
  <si>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</si>
  <si>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</si>
  <si>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</si>
  <si>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</si>
  <si>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</si>
  <si>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01 4 00 81830</t>
  </si>
  <si>
    <t>Коммунальное хозяйство</t>
  </si>
  <si>
    <t>Подготовка объектов ЖКХ к зиме</t>
  </si>
  <si>
    <t>01 4 00 S3450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</si>
  <si>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</si>
  <si>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</si>
  <si>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</si>
  <si>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>01 4 00 83280</t>
  </si>
  <si>
    <t>Образование</t>
  </si>
  <si>
    <t>07</t>
  </si>
  <si>
    <t>Дополнительное образование детей</t>
  </si>
  <si>
    <t>Организация дополнительного образования</t>
  </si>
  <si>
    <t>01 4 00 80320</t>
  </si>
  <si>
    <t>Молодежная политика</t>
  </si>
  <si>
    <t>Мероприятия по работе с семьей, детьми и молодежью</t>
  </si>
  <si>
    <t>01 4 00 82360</t>
  </si>
  <si>
    <t>Другие вопросы в области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</si>
  <si>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</si>
  <si>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01 4 00 14723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</si>
  <si>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</si>
  <si>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</si>
  <si>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</si>
  <si>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</si>
  <si>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Культура, кинематография</t>
  </si>
  <si>
    <t>Культура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</si>
  <si>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культуры.находящихся в сельской местности или поселках городского типа  на территории Брянской области</t>
  </si>
  <si>
    <t>01 1 00 14210</t>
  </si>
  <si>
    <t>Библиотеки</t>
  </si>
  <si>
    <t>01 1 00 80450</t>
  </si>
  <si>
    <t>Дворцы и дома культуры, клубы, выставочные залы</t>
  </si>
  <si>
    <t>01 1 00 80480</t>
  </si>
  <si>
    <t>Организация и проведение праздничных мероприятий</t>
  </si>
  <si>
    <t>01 1 00 82530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</si>
  <si>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</si>
  <si>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00 L4670</t>
  </si>
  <si>
    <t>Поддержка отрасли культуры</t>
  </si>
  <si>
    <t>01 1 00 L5190</t>
  </si>
  <si>
    <t>Социальная политика</t>
  </si>
  <si>
    <t>Пенсионное обеспечение</t>
  </si>
  <si>
    <t>Выплаты муниципальных пенсий (доплат к государственным пенсиям)</t>
  </si>
  <si>
    <t>01 4 00 82450</t>
  </si>
  <si>
    <t>Публичные нормативные социальные выплаты гражданам</t>
  </si>
  <si>
    <t>310</t>
  </si>
  <si>
    <t>Охрана семьи и детства</t>
  </si>
  <si>
    <t>01 3 00 L4970</t>
  </si>
  <si>
    <t>Обеспечение сохранности жилых помещений, закрепленных за детьми-сиротами и детьми. оставшимися без попечения родителей</t>
  </si>
  <si>
    <t>01 4 00 16710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</si>
  <si>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</si>
  <si>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01 4 00 16723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</si>
  <si>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</si>
  <si>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</si>
  <si>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</si>
  <si>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</si>
  <si>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Другие вопросы в области социальной политики</t>
  </si>
  <si>
    <t>Организация и осуществление деятельности по опеке и попечительству (подготовка лиц, желающих принять на воспитание в свою семью ребенка, оставшегося без попечения родителей; подготовка граждан выразивших желание стать опекунами или попечителями совершеннолетних недееспособных или не полностью дееспособных граждан)</t>
  </si>
  <si>
    <t>01 4 00 16722</t>
  </si>
  <si>
    <t>Физическая культура и спорт</t>
  </si>
  <si>
    <t>11</t>
  </si>
  <si>
    <t>Массовый спорт</t>
  </si>
  <si>
    <t>Мероприятия по развитию физической культуры и спорта</t>
  </si>
  <si>
    <t>01 4 00 82300</t>
  </si>
  <si>
    <t>Спорт высших достижений</t>
  </si>
  <si>
    <t>Центры спортивной подготовки (сборные команды)</t>
  </si>
  <si>
    <t>01 4 00 80610</t>
  </si>
  <si>
    <t>Отдел образования администрации Рогнединского района</t>
  </si>
  <si>
    <t>003</t>
  </si>
  <si>
    <t>Общеэкономические вопросы</t>
  </si>
  <si>
    <t>Оргаизация временного трудоустройства несовершеннолетних граждан в возрасте от 14 до 18 лет</t>
  </si>
  <si>
    <t>05 4 00 82370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</si>
  <si>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</si>
  <si>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</si>
  <si>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05 4 00 14722</t>
  </si>
  <si>
    <t>Дошкольные образовательные организации</t>
  </si>
  <si>
    <t>05 4 00 80300</t>
  </si>
  <si>
    <t>Общее образование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</si>
  <si>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</si>
  <si>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05 1 EВ 51790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</si>
  <si>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общегощего, среднего общего образования в общеобразовательных организациях )</t>
  </si>
  <si>
    <t>05 4 00 14721</t>
  </si>
  <si>
    <t>Ежемесячное денежное вознагрождение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</si>
  <si>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</si>
  <si>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05 4 00 80310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</si>
  <si>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органзациях</t>
  </si>
  <si>
    <t>05 4 00 L3040</t>
  </si>
  <si>
    <t>Капитальный ремонт кровель муниципальных образовательных организаций Брянской области</t>
  </si>
  <si>
    <t>05 4 00 S4850</t>
  </si>
  <si>
    <t>Создание цифровой образовательный среды в общеобразовательных организациях и профессиональных образовательных организациях Брянской области</t>
  </si>
  <si>
    <t>05 4 00 80320</t>
  </si>
  <si>
    <t>Обеспечение функционированния модели персонифицированного финансирования дополнительного образования</t>
  </si>
  <si>
    <t>05 4 00 82610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</si>
  <si>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 , работающим в сельских населенных пунктах и поселках городского типа на территории Бянской области)</t>
  </si>
  <si>
    <t>05 4 00 14723</t>
  </si>
  <si>
    <t>05 4 00 80040</t>
  </si>
  <si>
    <t>Учреждения, обеспечивающие деятельность органов местного самоуправления и муниципальных учреждений</t>
  </si>
  <si>
    <t>05 4 00 80720</t>
  </si>
  <si>
    <t>Противодействие злоупотреблению наркотиками и их незаконному обороту</t>
  </si>
  <si>
    <t>05 4 00 81150</t>
  </si>
  <si>
    <t>Мероприятия по проведению оздоровительной компании детей</t>
  </si>
  <si>
    <t>05 4 00 S4790</t>
  </si>
  <si>
    <t>Компенцация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</si>
  <si>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05 4 00 14780</t>
  </si>
  <si>
    <t>Финансовый отдел администрации Рогнединского района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</si>
  <si>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</si>
  <si>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</si>
  <si>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Руководство и управление в сфере установленных функций муниципальными органами, казенными учреждениями</t>
  </si>
  <si>
    <t>06 4 00 80040</t>
  </si>
  <si>
    <t>Резервные фонды</t>
  </si>
  <si>
    <t>Резервный фонд местной администрации</t>
  </si>
  <si>
    <t>70 0 00 83030</t>
  </si>
  <si>
    <t>Резервные средства</t>
  </si>
  <si>
    <t>870</t>
  </si>
  <si>
    <t>Условно утвержденные расходы</t>
  </si>
  <si>
    <t>70 0 00 80080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</si>
  <si>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</si>
  <si>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</si>
  <si>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</t>
  </si>
  <si>
    <t>06 4 00 15840</t>
  </si>
  <si>
    <t>Дотации</t>
  </si>
  <si>
    <t>510</t>
  </si>
  <si>
    <t>Поддержка мер по обеспечению сбалансированности бюджетов поселений</t>
  </si>
  <si>
    <t>06 4 00 83020</t>
  </si>
  <si>
    <t>Рогнединский районный Совет народных депутатаов</t>
  </si>
  <si>
    <t>006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</si>
  <si>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</si>
  <si>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</si>
  <si>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Контрольно-счетная палата Рогнединского района</t>
  </si>
  <si>
    <t>007</t>
  </si>
  <si>
    <t>Реализация переданный полномочий по решению отдельных вопросов мстного значения поселений в соответсвии с заключенными соглашениями в части осуществления внешнего муниципального финансового контроля</t>
  </si>
  <si>
    <t>01 4 00 84200</t>
  </si>
  <si>
    <t>Обеспечение деятельности руководителя контрольно-счетного органа муниципального образования и его заместителей</t>
  </si>
  <si>
    <t>70 0 00 80050</t>
  </si>
  <si>
    <t>ИТОГО:</t>
  </si>
  <si>
    <t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</si>
  <si>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Реализация мероприятий по обеспечению жильем молодых семей</t>
  </si>
  <si>
    <t>Прочие межбюджетные трансферты общего характера</t>
  </si>
  <si>
    <t>Иные межбюджетные трансферты</t>
  </si>
  <si>
    <t>540</t>
  </si>
  <si>
    <t>01 4 00 S0820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</si>
  <si>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</si>
  <si>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01 4 00 S6170</t>
  </si>
  <si>
    <t>Мероприятия в сфере коммунального хозяйства</t>
  </si>
  <si>
    <t>01 4 00 81740</t>
  </si>
  <si>
    <t>05 4 00 L3030</t>
  </si>
  <si>
    <t>05 1 E4 14900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</si>
  <si>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</si>
  <si>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 1 Е2 50980</t>
  </si>
  <si>
    <t>Достижение показателей деятельности органов исполнительной власти субъектов Российской Федерации</t>
  </si>
  <si>
    <t>01 400 55490</t>
  </si>
  <si>
    <t xml:space="preserve">Расходы на выплаты персоналу государственных (муниципальных) органов </t>
  </si>
  <si>
    <t>Обеспечение проведения выборов и референдумов</t>
  </si>
  <si>
    <t>Организация и проведенние выборов и референдумов</t>
  </si>
  <si>
    <t>70 0 00 80060</t>
  </si>
  <si>
    <t>Специальные расходы</t>
  </si>
  <si>
    <t>Физическая культура</t>
  </si>
  <si>
    <t>Развитие материально-технической базы муниципальных образовательных организаций в сфере физической культуры и спорта</t>
  </si>
  <si>
    <t>01 4 00 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</si>
  <si>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</si>
  <si>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01 4 00 S7690</t>
  </si>
  <si>
    <t>05 400 55490</t>
  </si>
  <si>
    <t>06 400 55490</t>
  </si>
  <si>
    <t>Мероприяти по социальной поддержки отдельных категорий граждан</t>
  </si>
  <si>
    <t>01 0 00 82550</t>
  </si>
  <si>
    <t>Ежемесячное денежное вознаграждение советникам директоров по воспитанию и взамодействию с детскими общественными объединениями государственных общеобразовательных организай, профессиональных образовательных организаций субъектов Российской Федерации,</t>
  </si>
  <si>
    <t>05 4 00 L0500</t>
  </si>
  <si>
    <t>Оценка имущества, признание прав и регулирование отношений муниципальной собственности</t>
  </si>
  <si>
    <t>01 4 00 80900</t>
  </si>
  <si>
    <t>01 4 0080900</t>
  </si>
  <si>
    <t>01 4 00 81800</t>
  </si>
  <si>
    <t>Сохранение культурного наследия</t>
  </si>
  <si>
    <t>01 1 00 82410</t>
  </si>
  <si>
    <t>Предоставление бесплатного питания обучающимся в муниципальных общеобразовательных организациях из многодетных семей</t>
  </si>
  <si>
    <t>05 4 00 S4840</t>
  </si>
  <si>
    <t>Отчет об исполнении расходов, предусмотренных приложением 3 
к Решению Рогнединского районного Совета народных депутатов "О бюджете Рогнединского муниципального района Брянской области
на 2024 год и на плановый период 2025 и 2026 годов"                                                                                                                                                                                                                                                          "Ведомственная структура расходов местного бюджета на 2024 год"</t>
  </si>
  <si>
    <t>Бюджетные асигнования, утвержденные решением о бюджете</t>
  </si>
  <si>
    <t>Бюджетные асигнования, утвержденные сводной бюджетной росписью с учетом изменений</t>
  </si>
  <si>
    <t>Исполнение за 2024год</t>
  </si>
  <si>
    <t>Процент исполнения к уточненной бюджетной росписи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</si>
</sst>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30"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right" vertical="center" shrinkToFit="1"/>
      <protection locked="0"/>
    </xf>
    <xf numFmtId="0" fontId="1" fillId="0" borderId="1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 applyProtection="1">
      <alignment horizontal="right" vertical="center" shrinkToFit="1"/>
      <protection locked="0"/>
    </xf>
    <xf numFmtId="4" fontId="1" fillId="0" borderId="4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0"/>
  <sheetViews>
    <sheetView tabSelected="1" view="pageBreakPreview" topLeftCell="A361" zoomScale="74" zoomScaleNormal="88" zoomScaleSheetLayoutView="74" workbookViewId="0">
      <selection activeCell="H141" sqref="H141:I141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10.5" customWidth="1"/>
    <col min="5" max="5" width="20.1640625" customWidth="1"/>
    <col min="6" max="6" width="9" customWidth="1"/>
    <col min="7" max="7" width="23" customWidth="1"/>
    <col min="8" max="8" width="23.6640625" customWidth="1"/>
    <col min="9" max="9" width="23.1640625" customWidth="1"/>
    <col min="10" max="10" width="0.1640625" hidden="1" customWidth="1"/>
    <col min="11" max="11" width="9.33203125" hidden="1" customWidth="1"/>
    <col min="12" max="12" width="25.1640625" customWidth="1"/>
  </cols>
  <sheetData>
    <row r="1" spans="1:12" ht="98.25" customHeight="1" x14ac:dyDescent="0.2">
      <c r="A1" s="29" t="s">
        <v>284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2" ht="25.5" hidden="1" customHeight="1" x14ac:dyDescent="0.2">
      <c r="A2" s="26"/>
      <c r="B2" s="26"/>
      <c r="C2" s="26"/>
      <c r="D2" s="26"/>
      <c r="E2" s="26"/>
      <c r="F2" s="26"/>
      <c r="G2" s="26"/>
      <c r="H2" s="26"/>
      <c r="I2" s="26"/>
    </row>
    <row r="3" spans="1:12" ht="16.5" customHeight="1" x14ac:dyDescent="0.2">
      <c r="A3" s="27"/>
      <c r="B3" s="27"/>
      <c r="C3" s="27"/>
      <c r="D3" s="27"/>
      <c r="E3" s="27"/>
      <c r="F3" s="27"/>
      <c r="G3" s="27"/>
      <c r="H3" s="27"/>
      <c r="I3" s="27"/>
      <c r="L3" s="23" t="s">
        <v>1</v>
      </c>
    </row>
    <row r="4" spans="1:12" ht="126" customHeight="1" x14ac:dyDescent="0.2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  <c r="F4" s="1" t="s">
        <v>7</v>
      </c>
      <c r="G4" s="1" t="s">
        <v>285</v>
      </c>
      <c r="H4" s="1" t="s">
        <v>286</v>
      </c>
      <c r="I4" s="1" t="s">
        <v>287</v>
      </c>
      <c r="L4" s="24" t="s">
        <v>288</v>
      </c>
    </row>
    <row r="5" spans="1:12" ht="29.25" customHeight="1" x14ac:dyDescent="0.2">
      <c r="A5" s="1" t="s">
        <v>8</v>
      </c>
      <c r="B5" s="1" t="s">
        <v>9</v>
      </c>
      <c r="C5" s="1" t="s">
        <v>10</v>
      </c>
      <c r="D5" s="1" t="s">
        <v>11</v>
      </c>
      <c r="E5" s="1" t="s">
        <v>12</v>
      </c>
      <c r="F5" s="1" t="s">
        <v>13</v>
      </c>
      <c r="G5" s="1" t="s">
        <v>14</v>
      </c>
      <c r="H5" s="1" t="s">
        <v>15</v>
      </c>
      <c r="I5" s="1" t="s">
        <v>16</v>
      </c>
      <c r="L5" s="24">
        <v>10</v>
      </c>
    </row>
    <row r="6" spans="1:12" ht="32.25" customHeight="1" x14ac:dyDescent="0.2">
      <c r="A6" s="2" t="s">
        <v>17</v>
      </c>
      <c r="B6" s="3" t="s">
        <v>18</v>
      </c>
      <c r="C6" s="3" t="s">
        <v>0</v>
      </c>
      <c r="D6" s="3" t="s">
        <v>0</v>
      </c>
      <c r="E6" s="4" t="s">
        <v>0</v>
      </c>
      <c r="F6" s="4" t="s">
        <v>0</v>
      </c>
      <c r="G6" s="5">
        <f>G7+G67+G76+G92+G119+G134+G139+G154+G181+G209</f>
        <v>212344299.20999995</v>
      </c>
      <c r="H6" s="5">
        <f>H7+H67+H76+H92+H119+H134+H139+H154+H181+H209</f>
        <v>212344299.20999995</v>
      </c>
      <c r="I6" s="5">
        <f>I7+I67+I76+I92+I119+I134+I139+I154+I181+I209</f>
        <v>188641051.78</v>
      </c>
      <c r="L6" s="25">
        <f>I6/H6*100</f>
        <v>88.837351641562847</v>
      </c>
    </row>
    <row r="7" spans="1:12" ht="32.25" customHeight="1" x14ac:dyDescent="0.2">
      <c r="A7" s="6" t="s">
        <v>19</v>
      </c>
      <c r="B7" s="1" t="s">
        <v>18</v>
      </c>
      <c r="C7" s="1" t="s">
        <v>20</v>
      </c>
      <c r="D7" s="1" t="s">
        <v>0</v>
      </c>
      <c r="E7" s="1" t="s">
        <v>0</v>
      </c>
      <c r="F7" s="1" t="s">
        <v>0</v>
      </c>
      <c r="G7" s="7">
        <f>G8+G50+G58+G54</f>
        <v>33495924.710000001</v>
      </c>
      <c r="H7" s="7">
        <f>H8+H50+H58+H54</f>
        <v>33495924.710000001</v>
      </c>
      <c r="I7" s="7">
        <f>I8+I50+I58+I54</f>
        <v>32766265.509999998</v>
      </c>
      <c r="L7" s="25">
        <f t="shared" ref="L7:L67" si="0">I7/H7*100</f>
        <v>97.82164783830504</v>
      </c>
    </row>
    <row r="8" spans="1:12" ht="80.099999999999994" customHeight="1" x14ac:dyDescent="0.2">
      <c r="A8" s="6" t="s">
        <v>21</v>
      </c>
      <c r="B8" s="1" t="s">
        <v>18</v>
      </c>
      <c r="C8" s="1" t="s">
        <v>20</v>
      </c>
      <c r="D8" s="1" t="s">
        <v>22</v>
      </c>
      <c r="E8" s="1" t="s">
        <v>0</v>
      </c>
      <c r="F8" s="1" t="s">
        <v>0</v>
      </c>
      <c r="G8" s="7">
        <f>G9+G14+G19+G24+G29+G34+G37+G40+G47</f>
        <v>26713155.490000002</v>
      </c>
      <c r="H8" s="7">
        <f>H9+H14+H19+H24+H29+H34+H37+H40+H47</f>
        <v>26713155.490000002</v>
      </c>
      <c r="I8" s="7">
        <f>I9+I14+I19+I24+I29+I34+I37+I40+I47</f>
        <v>25988923.559999999</v>
      </c>
      <c r="L8" s="25">
        <f t="shared" si="0"/>
        <v>97.28885668235219</v>
      </c>
    </row>
    <row r="9" spans="1:12" ht="251.25" customHeight="1" x14ac:dyDescent="0.2">
      <c r="A9" s="8" t="s">
        <v>23</v>
      </c>
      <c r="B9" s="1" t="s">
        <v>18</v>
      </c>
      <c r="C9" s="1" t="s">
        <v>20</v>
      </c>
      <c r="D9" s="1" t="s">
        <v>22</v>
      </c>
      <c r="E9" s="1" t="s">
        <v>24</v>
      </c>
      <c r="F9" s="9" t="s">
        <v>0</v>
      </c>
      <c r="G9" s="7">
        <f>G10+G12</f>
        <v>597236</v>
      </c>
      <c r="H9" s="7">
        <f>H10+H12</f>
        <v>597236</v>
      </c>
      <c r="I9" s="7">
        <f>I10+I12</f>
        <v>597236</v>
      </c>
      <c r="L9" s="25">
        <f t="shared" si="0"/>
        <v>100</v>
      </c>
    </row>
    <row r="10" spans="1:12" ht="112.35" customHeight="1" x14ac:dyDescent="0.2">
      <c r="A10" s="8" t="s">
        <v>25</v>
      </c>
      <c r="B10" s="1" t="s">
        <v>18</v>
      </c>
      <c r="C10" s="1" t="s">
        <v>20</v>
      </c>
      <c r="D10" s="1" t="s">
        <v>22</v>
      </c>
      <c r="E10" s="1" t="s">
        <v>24</v>
      </c>
      <c r="F10" s="1" t="s">
        <v>26</v>
      </c>
      <c r="G10" s="7">
        <f>G11</f>
        <v>536440.14</v>
      </c>
      <c r="H10" s="7">
        <f>H11</f>
        <v>536440.14</v>
      </c>
      <c r="I10" s="7">
        <f>I11</f>
        <v>536440.14</v>
      </c>
      <c r="L10" s="25">
        <f t="shared" si="0"/>
        <v>100</v>
      </c>
    </row>
    <row r="11" spans="1:12" ht="48.95" customHeight="1" x14ac:dyDescent="0.2">
      <c r="A11" s="8" t="s">
        <v>27</v>
      </c>
      <c r="B11" s="1" t="s">
        <v>18</v>
      </c>
      <c r="C11" s="1" t="s">
        <v>20</v>
      </c>
      <c r="D11" s="1" t="s">
        <v>22</v>
      </c>
      <c r="E11" s="1" t="s">
        <v>24</v>
      </c>
      <c r="F11" s="1" t="s">
        <v>28</v>
      </c>
      <c r="G11" s="7">
        <v>536440.14</v>
      </c>
      <c r="H11" s="7">
        <v>536440.14</v>
      </c>
      <c r="I11" s="7">
        <v>536440.14</v>
      </c>
      <c r="L11" s="25">
        <f t="shared" si="0"/>
        <v>100</v>
      </c>
    </row>
    <row r="12" spans="1:12" ht="48.95" customHeight="1" x14ac:dyDescent="0.2">
      <c r="A12" s="8" t="s">
        <v>29</v>
      </c>
      <c r="B12" s="1" t="s">
        <v>18</v>
      </c>
      <c r="C12" s="1" t="s">
        <v>20</v>
      </c>
      <c r="D12" s="1" t="s">
        <v>22</v>
      </c>
      <c r="E12" s="1" t="s">
        <v>24</v>
      </c>
      <c r="F12" s="1" t="s">
        <v>30</v>
      </c>
      <c r="G12" s="7">
        <f>G13</f>
        <v>60795.86</v>
      </c>
      <c r="H12" s="7">
        <f>H13</f>
        <v>60795.86</v>
      </c>
      <c r="I12" s="7">
        <f>I13</f>
        <v>60795.86</v>
      </c>
      <c r="L12" s="25">
        <f t="shared" si="0"/>
        <v>100</v>
      </c>
    </row>
    <row r="13" spans="1:12" ht="48.95" customHeight="1" x14ac:dyDescent="0.2">
      <c r="A13" s="8" t="s">
        <v>31</v>
      </c>
      <c r="B13" s="1" t="s">
        <v>18</v>
      </c>
      <c r="C13" s="1" t="s">
        <v>20</v>
      </c>
      <c r="D13" s="1" t="s">
        <v>22</v>
      </c>
      <c r="E13" s="1" t="s">
        <v>24</v>
      </c>
      <c r="F13" s="1" t="s">
        <v>32</v>
      </c>
      <c r="G13" s="7">
        <v>60795.86</v>
      </c>
      <c r="H13" s="7">
        <v>60795.86</v>
      </c>
      <c r="I13" s="7">
        <v>60795.86</v>
      </c>
      <c r="L13" s="25">
        <f t="shared" si="0"/>
        <v>100</v>
      </c>
    </row>
    <row r="14" spans="1:12" ht="240" customHeight="1" x14ac:dyDescent="0.2">
      <c r="A14" s="8" t="s">
        <v>33</v>
      </c>
      <c r="B14" s="1" t="s">
        <v>18</v>
      </c>
      <c r="C14" s="1" t="s">
        <v>20</v>
      </c>
      <c r="D14" s="1" t="s">
        <v>22</v>
      </c>
      <c r="E14" s="1" t="s">
        <v>34</v>
      </c>
      <c r="F14" s="9" t="s">
        <v>0</v>
      </c>
      <c r="G14" s="7">
        <f>G15+G17</f>
        <v>597636</v>
      </c>
      <c r="H14" s="7">
        <f>H15+H17</f>
        <v>597636</v>
      </c>
      <c r="I14" s="7">
        <f>I15+I17</f>
        <v>597236</v>
      </c>
      <c r="L14" s="25">
        <f t="shared" si="0"/>
        <v>99.933069627666342</v>
      </c>
    </row>
    <row r="15" spans="1:12" ht="112.35" customHeight="1" x14ac:dyDescent="0.2">
      <c r="A15" s="8" t="s">
        <v>25</v>
      </c>
      <c r="B15" s="1" t="s">
        <v>18</v>
      </c>
      <c r="C15" s="1" t="s">
        <v>20</v>
      </c>
      <c r="D15" s="1" t="s">
        <v>22</v>
      </c>
      <c r="E15" s="1" t="s">
        <v>34</v>
      </c>
      <c r="F15" s="1" t="s">
        <v>26</v>
      </c>
      <c r="G15" s="7">
        <f>G16</f>
        <v>507040.76</v>
      </c>
      <c r="H15" s="7">
        <f>H16</f>
        <v>507040.76</v>
      </c>
      <c r="I15" s="7">
        <f>I16</f>
        <v>507040.76</v>
      </c>
      <c r="L15" s="25">
        <f t="shared" si="0"/>
        <v>100</v>
      </c>
    </row>
    <row r="16" spans="1:12" ht="48.95" customHeight="1" x14ac:dyDescent="0.2">
      <c r="A16" s="8" t="s">
        <v>27</v>
      </c>
      <c r="B16" s="1" t="s">
        <v>18</v>
      </c>
      <c r="C16" s="1" t="s">
        <v>20</v>
      </c>
      <c r="D16" s="1" t="s">
        <v>22</v>
      </c>
      <c r="E16" s="1" t="s">
        <v>34</v>
      </c>
      <c r="F16" s="1" t="s">
        <v>28</v>
      </c>
      <c r="G16" s="7">
        <v>507040.76</v>
      </c>
      <c r="H16" s="7">
        <v>507040.76</v>
      </c>
      <c r="I16" s="7">
        <v>507040.76</v>
      </c>
      <c r="L16" s="25">
        <f t="shared" si="0"/>
        <v>100</v>
      </c>
    </row>
    <row r="17" spans="1:12" ht="48.95" customHeight="1" x14ac:dyDescent="0.2">
      <c r="A17" s="8" t="s">
        <v>29</v>
      </c>
      <c r="B17" s="1" t="s">
        <v>18</v>
      </c>
      <c r="C17" s="1" t="s">
        <v>20</v>
      </c>
      <c r="D17" s="1" t="s">
        <v>22</v>
      </c>
      <c r="E17" s="1" t="s">
        <v>34</v>
      </c>
      <c r="F17" s="1" t="s">
        <v>30</v>
      </c>
      <c r="G17" s="7">
        <f>G18</f>
        <v>90595.24</v>
      </c>
      <c r="H17" s="7">
        <f>H18</f>
        <v>90595.24</v>
      </c>
      <c r="I17" s="7">
        <f>I18</f>
        <v>90195.24</v>
      </c>
      <c r="L17" s="25">
        <f t="shared" si="0"/>
        <v>99.558475699164774</v>
      </c>
    </row>
    <row r="18" spans="1:12" ht="48.95" customHeight="1" x14ac:dyDescent="0.2">
      <c r="A18" s="8" t="s">
        <v>31</v>
      </c>
      <c r="B18" s="1" t="s">
        <v>18</v>
      </c>
      <c r="C18" s="1" t="s">
        <v>20</v>
      </c>
      <c r="D18" s="1" t="s">
        <v>22</v>
      </c>
      <c r="E18" s="1" t="s">
        <v>34</v>
      </c>
      <c r="F18" s="1" t="s">
        <v>32</v>
      </c>
      <c r="G18" s="7">
        <v>90595.24</v>
      </c>
      <c r="H18" s="7">
        <v>90595.24</v>
      </c>
      <c r="I18" s="7">
        <v>90195.24</v>
      </c>
      <c r="L18" s="25">
        <f t="shared" si="0"/>
        <v>99.558475699164774</v>
      </c>
    </row>
    <row r="19" spans="1:12" ht="79.5" customHeight="1" x14ac:dyDescent="0.2">
      <c r="A19" s="8" t="s">
        <v>39</v>
      </c>
      <c r="B19" s="1" t="s">
        <v>18</v>
      </c>
      <c r="C19" s="1" t="s">
        <v>20</v>
      </c>
      <c r="D19" s="1" t="s">
        <v>22</v>
      </c>
      <c r="E19" s="1" t="s">
        <v>40</v>
      </c>
      <c r="F19" s="9" t="s">
        <v>0</v>
      </c>
      <c r="G19" s="7">
        <f>G20+G22</f>
        <v>895854</v>
      </c>
      <c r="H19" s="7">
        <f>H20+H22</f>
        <v>895854</v>
      </c>
      <c r="I19" s="7">
        <f>I20+I22</f>
        <v>762205.76</v>
      </c>
      <c r="L19" s="25">
        <f t="shared" si="0"/>
        <v>85.081470864672156</v>
      </c>
    </row>
    <row r="20" spans="1:12" ht="49.5" customHeight="1" x14ac:dyDescent="0.2">
      <c r="A20" s="8" t="s">
        <v>25</v>
      </c>
      <c r="B20" s="1" t="s">
        <v>18</v>
      </c>
      <c r="C20" s="1" t="s">
        <v>20</v>
      </c>
      <c r="D20" s="1" t="s">
        <v>22</v>
      </c>
      <c r="E20" s="1" t="s">
        <v>40</v>
      </c>
      <c r="F20" s="1" t="s">
        <v>26</v>
      </c>
      <c r="G20" s="7">
        <f>G21</f>
        <v>443780.31</v>
      </c>
      <c r="H20" s="7">
        <f>H21</f>
        <v>443780.31</v>
      </c>
      <c r="I20" s="7">
        <f>I21</f>
        <v>443780.31</v>
      </c>
      <c r="L20" s="25">
        <f t="shared" si="0"/>
        <v>100</v>
      </c>
    </row>
    <row r="21" spans="1:12" ht="42.75" customHeight="1" x14ac:dyDescent="0.2">
      <c r="A21" s="8" t="s">
        <v>27</v>
      </c>
      <c r="B21" s="1" t="s">
        <v>18</v>
      </c>
      <c r="C21" s="1" t="s">
        <v>20</v>
      </c>
      <c r="D21" s="1" t="s">
        <v>22</v>
      </c>
      <c r="E21" s="1" t="s">
        <v>40</v>
      </c>
      <c r="F21" s="1" t="s">
        <v>28</v>
      </c>
      <c r="G21" s="7">
        <v>443780.31</v>
      </c>
      <c r="H21" s="7">
        <v>443780.31</v>
      </c>
      <c r="I21" s="7">
        <v>443780.31</v>
      </c>
      <c r="L21" s="25">
        <f t="shared" si="0"/>
        <v>100</v>
      </c>
    </row>
    <row r="22" spans="1:12" ht="64.5" customHeight="1" x14ac:dyDescent="0.2">
      <c r="A22" s="8" t="s">
        <v>29</v>
      </c>
      <c r="B22" s="1" t="s">
        <v>18</v>
      </c>
      <c r="C22" s="1" t="s">
        <v>20</v>
      </c>
      <c r="D22" s="1" t="s">
        <v>22</v>
      </c>
      <c r="E22" s="1" t="s">
        <v>40</v>
      </c>
      <c r="F22" s="1" t="s">
        <v>30</v>
      </c>
      <c r="G22" s="7">
        <f>G23</f>
        <v>452073.69</v>
      </c>
      <c r="H22" s="7">
        <f>H23</f>
        <v>452073.69</v>
      </c>
      <c r="I22" s="7">
        <f>I23</f>
        <v>318425.45</v>
      </c>
      <c r="L22" s="25">
        <f t="shared" si="0"/>
        <v>70.436625055530229</v>
      </c>
    </row>
    <row r="23" spans="1:12" ht="53.25" customHeight="1" x14ac:dyDescent="0.2">
      <c r="A23" s="8" t="s">
        <v>31</v>
      </c>
      <c r="B23" s="1" t="s">
        <v>18</v>
      </c>
      <c r="C23" s="1" t="s">
        <v>20</v>
      </c>
      <c r="D23" s="1" t="s">
        <v>22</v>
      </c>
      <c r="E23" s="1" t="s">
        <v>40</v>
      </c>
      <c r="F23" s="1" t="s">
        <v>32</v>
      </c>
      <c r="G23" s="7">
        <v>452073.69</v>
      </c>
      <c r="H23" s="7">
        <v>452073.69</v>
      </c>
      <c r="I23" s="7">
        <v>318425.45</v>
      </c>
      <c r="L23" s="25">
        <f t="shared" si="0"/>
        <v>70.436625055530229</v>
      </c>
    </row>
    <row r="24" spans="1:12" ht="144.75" customHeight="1" x14ac:dyDescent="0.2">
      <c r="A24" s="8" t="s">
        <v>41</v>
      </c>
      <c r="B24" s="1" t="s">
        <v>18</v>
      </c>
      <c r="C24" s="1" t="s">
        <v>20</v>
      </c>
      <c r="D24" s="1" t="s">
        <v>22</v>
      </c>
      <c r="E24" s="1" t="s">
        <v>42</v>
      </c>
      <c r="F24" s="9" t="s">
        <v>0</v>
      </c>
      <c r="G24" s="7">
        <f>G25+G27</f>
        <v>59724</v>
      </c>
      <c r="H24" s="7">
        <f>H25+H27</f>
        <v>59724</v>
      </c>
      <c r="I24" s="7">
        <f>I25+I27</f>
        <v>36135.43</v>
      </c>
      <c r="L24" s="25">
        <f t="shared" si="0"/>
        <v>60.504035228718777</v>
      </c>
    </row>
    <row r="25" spans="1:12" ht="114" customHeight="1" x14ac:dyDescent="0.2">
      <c r="A25" s="8" t="s">
        <v>25</v>
      </c>
      <c r="B25" s="1" t="s">
        <v>18</v>
      </c>
      <c r="C25" s="1" t="s">
        <v>20</v>
      </c>
      <c r="D25" s="1" t="s">
        <v>22</v>
      </c>
      <c r="E25" s="1" t="s">
        <v>42</v>
      </c>
      <c r="F25" s="1" t="s">
        <v>26</v>
      </c>
      <c r="G25" s="7">
        <f>G26</f>
        <v>36135.43</v>
      </c>
      <c r="H25" s="7">
        <f>H26</f>
        <v>36135.43</v>
      </c>
      <c r="I25" s="7">
        <f>I26</f>
        <v>36135.43</v>
      </c>
      <c r="L25" s="25">
        <f t="shared" si="0"/>
        <v>100</v>
      </c>
    </row>
    <row r="26" spans="1:12" ht="48.95" customHeight="1" x14ac:dyDescent="0.2">
      <c r="A26" s="8" t="s">
        <v>27</v>
      </c>
      <c r="B26" s="1" t="s">
        <v>18</v>
      </c>
      <c r="C26" s="1" t="s">
        <v>20</v>
      </c>
      <c r="D26" s="1" t="s">
        <v>22</v>
      </c>
      <c r="E26" s="1" t="s">
        <v>42</v>
      </c>
      <c r="F26" s="1" t="s">
        <v>28</v>
      </c>
      <c r="G26" s="7">
        <v>36135.43</v>
      </c>
      <c r="H26" s="7">
        <v>36135.43</v>
      </c>
      <c r="I26" s="7">
        <v>36135.43</v>
      </c>
      <c r="L26" s="25">
        <f t="shared" si="0"/>
        <v>100</v>
      </c>
    </row>
    <row r="27" spans="1:12" ht="59.25" customHeight="1" x14ac:dyDescent="0.2">
      <c r="A27" s="8" t="s">
        <v>29</v>
      </c>
      <c r="B27" s="1" t="s">
        <v>18</v>
      </c>
      <c r="C27" s="1" t="s">
        <v>20</v>
      </c>
      <c r="D27" s="1" t="s">
        <v>22</v>
      </c>
      <c r="E27" s="1" t="s">
        <v>42</v>
      </c>
      <c r="F27" s="1" t="s">
        <v>30</v>
      </c>
      <c r="G27" s="7">
        <f>G28</f>
        <v>23588.57</v>
      </c>
      <c r="H27" s="7">
        <f>H28</f>
        <v>23588.57</v>
      </c>
      <c r="I27" s="7">
        <v>0</v>
      </c>
      <c r="L27" s="25">
        <f t="shared" si="0"/>
        <v>0</v>
      </c>
    </row>
    <row r="28" spans="1:12" ht="57.75" customHeight="1" x14ac:dyDescent="0.2">
      <c r="A28" s="8" t="s">
        <v>31</v>
      </c>
      <c r="B28" s="1" t="s">
        <v>18</v>
      </c>
      <c r="C28" s="1" t="s">
        <v>20</v>
      </c>
      <c r="D28" s="1" t="s">
        <v>22</v>
      </c>
      <c r="E28" s="1" t="s">
        <v>42</v>
      </c>
      <c r="F28" s="1" t="s">
        <v>32</v>
      </c>
      <c r="G28" s="7">
        <v>23588.57</v>
      </c>
      <c r="H28" s="7">
        <v>23588.57</v>
      </c>
      <c r="I28" s="7">
        <v>0</v>
      </c>
      <c r="L28" s="25">
        <f t="shared" si="0"/>
        <v>0</v>
      </c>
    </row>
    <row r="29" spans="1:12" ht="79.5" customHeight="1" x14ac:dyDescent="0.2">
      <c r="A29" s="8" t="s">
        <v>43</v>
      </c>
      <c r="B29" s="1" t="s">
        <v>18</v>
      </c>
      <c r="C29" s="1" t="s">
        <v>20</v>
      </c>
      <c r="D29" s="1" t="s">
        <v>22</v>
      </c>
      <c r="E29" s="1" t="s">
        <v>44</v>
      </c>
      <c r="F29" s="9" t="s">
        <v>0</v>
      </c>
      <c r="G29" s="7">
        <f>G30+G32</f>
        <v>298618</v>
      </c>
      <c r="H29" s="7">
        <f>H30+H32</f>
        <v>298618</v>
      </c>
      <c r="I29" s="7">
        <f>I30+I32</f>
        <v>298618</v>
      </c>
      <c r="L29" s="25">
        <f t="shared" si="0"/>
        <v>100</v>
      </c>
    </row>
    <row r="30" spans="1:12" ht="74.25" customHeight="1" x14ac:dyDescent="0.2">
      <c r="A30" s="8" t="s">
        <v>25</v>
      </c>
      <c r="B30" s="1" t="s">
        <v>18</v>
      </c>
      <c r="C30" s="1" t="s">
        <v>20</v>
      </c>
      <c r="D30" s="1" t="s">
        <v>22</v>
      </c>
      <c r="E30" s="1" t="s">
        <v>44</v>
      </c>
      <c r="F30" s="1" t="s">
        <v>26</v>
      </c>
      <c r="G30" s="7">
        <f>G31</f>
        <v>171327.07</v>
      </c>
      <c r="H30" s="7">
        <f>H31</f>
        <v>171327.07</v>
      </c>
      <c r="I30" s="7">
        <f>I31</f>
        <v>171327.07</v>
      </c>
      <c r="L30" s="25">
        <f t="shared" si="0"/>
        <v>100</v>
      </c>
    </row>
    <row r="31" spans="1:12" ht="48.95" customHeight="1" x14ac:dyDescent="0.2">
      <c r="A31" s="8" t="s">
        <v>27</v>
      </c>
      <c r="B31" s="1" t="s">
        <v>18</v>
      </c>
      <c r="C31" s="1" t="s">
        <v>20</v>
      </c>
      <c r="D31" s="1" t="s">
        <v>22</v>
      </c>
      <c r="E31" s="1" t="s">
        <v>44</v>
      </c>
      <c r="F31" s="1" t="s">
        <v>28</v>
      </c>
      <c r="G31" s="7">
        <v>171327.07</v>
      </c>
      <c r="H31" s="7">
        <v>171327.07</v>
      </c>
      <c r="I31" s="7">
        <v>171327.07</v>
      </c>
      <c r="L31" s="25">
        <f t="shared" si="0"/>
        <v>100</v>
      </c>
    </row>
    <row r="32" spans="1:12" ht="60.75" customHeight="1" x14ac:dyDescent="0.2">
      <c r="A32" s="8" t="s">
        <v>29</v>
      </c>
      <c r="B32" s="1" t="s">
        <v>18</v>
      </c>
      <c r="C32" s="1" t="s">
        <v>20</v>
      </c>
      <c r="D32" s="1" t="s">
        <v>22</v>
      </c>
      <c r="E32" s="1" t="s">
        <v>44</v>
      </c>
      <c r="F32" s="1" t="s">
        <v>30</v>
      </c>
      <c r="G32" s="7">
        <f>G33</f>
        <v>127290.93</v>
      </c>
      <c r="H32" s="7">
        <f>H33</f>
        <v>127290.93</v>
      </c>
      <c r="I32" s="7">
        <f>I33</f>
        <v>127290.93</v>
      </c>
      <c r="L32" s="25">
        <f t="shared" si="0"/>
        <v>100</v>
      </c>
    </row>
    <row r="33" spans="1:12" ht="51" customHeight="1" x14ac:dyDescent="0.2">
      <c r="A33" s="8" t="s">
        <v>31</v>
      </c>
      <c r="B33" s="1" t="s">
        <v>18</v>
      </c>
      <c r="C33" s="1" t="s">
        <v>20</v>
      </c>
      <c r="D33" s="1" t="s">
        <v>22</v>
      </c>
      <c r="E33" s="1" t="s">
        <v>44</v>
      </c>
      <c r="F33" s="1" t="s">
        <v>32</v>
      </c>
      <c r="G33" s="7">
        <v>127290.93</v>
      </c>
      <c r="H33" s="7">
        <v>127290.93</v>
      </c>
      <c r="I33" s="7">
        <v>127290.93</v>
      </c>
      <c r="L33" s="25">
        <f t="shared" si="0"/>
        <v>100</v>
      </c>
    </row>
    <row r="34" spans="1:12" ht="68.25" customHeight="1" x14ac:dyDescent="0.2">
      <c r="A34" s="8" t="s">
        <v>258</v>
      </c>
      <c r="B34" s="1" t="s">
        <v>18</v>
      </c>
      <c r="C34" s="1" t="s">
        <v>20</v>
      </c>
      <c r="D34" s="1" t="s">
        <v>22</v>
      </c>
      <c r="E34" s="1" t="s">
        <v>259</v>
      </c>
      <c r="F34" s="1" t="s">
        <v>0</v>
      </c>
      <c r="G34" s="7">
        <v>268573.68</v>
      </c>
      <c r="H34" s="7">
        <v>268573.68</v>
      </c>
      <c r="I34" s="7">
        <v>268573.68</v>
      </c>
      <c r="L34" s="25">
        <f t="shared" si="0"/>
        <v>100</v>
      </c>
    </row>
    <row r="35" spans="1:12" ht="85.5" customHeight="1" x14ac:dyDescent="0.2">
      <c r="A35" s="8" t="s">
        <v>25</v>
      </c>
      <c r="B35" s="1" t="s">
        <v>18</v>
      </c>
      <c r="C35" s="1" t="s">
        <v>20</v>
      </c>
      <c r="D35" s="1" t="s">
        <v>22</v>
      </c>
      <c r="E35" s="1" t="s">
        <v>259</v>
      </c>
      <c r="F35" s="1">
        <v>100</v>
      </c>
      <c r="G35" s="7">
        <v>268573.68</v>
      </c>
      <c r="H35" s="7">
        <v>268573.68</v>
      </c>
      <c r="I35" s="7">
        <v>268573.68</v>
      </c>
      <c r="L35" s="25">
        <f t="shared" si="0"/>
        <v>100</v>
      </c>
    </row>
    <row r="36" spans="1:12" ht="51" customHeight="1" x14ac:dyDescent="0.2">
      <c r="A36" s="8" t="s">
        <v>260</v>
      </c>
      <c r="B36" s="1" t="s">
        <v>18</v>
      </c>
      <c r="C36" s="1" t="s">
        <v>20</v>
      </c>
      <c r="D36" s="1" t="s">
        <v>22</v>
      </c>
      <c r="E36" s="1" t="s">
        <v>259</v>
      </c>
      <c r="F36" s="1">
        <v>120</v>
      </c>
      <c r="G36" s="7">
        <v>268573.68</v>
      </c>
      <c r="H36" s="7">
        <v>268573.68</v>
      </c>
      <c r="I36" s="7">
        <v>268573.68</v>
      </c>
      <c r="L36" s="25">
        <f t="shared" si="0"/>
        <v>100</v>
      </c>
    </row>
    <row r="37" spans="1:12" ht="75.75" customHeight="1" x14ac:dyDescent="0.2">
      <c r="A37" s="8" t="s">
        <v>45</v>
      </c>
      <c r="B37" s="1" t="s">
        <v>18</v>
      </c>
      <c r="C37" s="1" t="s">
        <v>20</v>
      </c>
      <c r="D37" s="1" t="s">
        <v>22</v>
      </c>
      <c r="E37" s="1" t="s">
        <v>46</v>
      </c>
      <c r="F37" s="9" t="s">
        <v>0</v>
      </c>
      <c r="G37" s="7">
        <f t="shared" ref="G37:I38" si="1">G38</f>
        <v>2479115.0099999998</v>
      </c>
      <c r="H37" s="7">
        <f t="shared" si="1"/>
        <v>2479115.0099999998</v>
      </c>
      <c r="I37" s="7">
        <f t="shared" si="1"/>
        <v>2479115.0099999998</v>
      </c>
      <c r="L37" s="25">
        <f t="shared" si="0"/>
        <v>100</v>
      </c>
    </row>
    <row r="38" spans="1:12" ht="105.75" customHeight="1" x14ac:dyDescent="0.2">
      <c r="A38" s="8" t="s">
        <v>25</v>
      </c>
      <c r="B38" s="1" t="s">
        <v>18</v>
      </c>
      <c r="C38" s="1" t="s">
        <v>20</v>
      </c>
      <c r="D38" s="1" t="s">
        <v>22</v>
      </c>
      <c r="E38" s="1" t="s">
        <v>46</v>
      </c>
      <c r="F38" s="1" t="s">
        <v>26</v>
      </c>
      <c r="G38" s="7">
        <f t="shared" si="1"/>
        <v>2479115.0099999998</v>
      </c>
      <c r="H38" s="7">
        <f t="shared" si="1"/>
        <v>2479115.0099999998</v>
      </c>
      <c r="I38" s="7">
        <f t="shared" si="1"/>
        <v>2479115.0099999998</v>
      </c>
      <c r="L38" s="25">
        <f t="shared" si="0"/>
        <v>100</v>
      </c>
    </row>
    <row r="39" spans="1:12" ht="48.95" customHeight="1" x14ac:dyDescent="0.2">
      <c r="A39" s="8" t="s">
        <v>27</v>
      </c>
      <c r="B39" s="1" t="s">
        <v>18</v>
      </c>
      <c r="C39" s="1" t="s">
        <v>20</v>
      </c>
      <c r="D39" s="1" t="s">
        <v>22</v>
      </c>
      <c r="E39" s="1" t="s">
        <v>46</v>
      </c>
      <c r="F39" s="1" t="s">
        <v>28</v>
      </c>
      <c r="G39" s="7">
        <v>2479115.0099999998</v>
      </c>
      <c r="H39" s="7">
        <v>2479115.0099999998</v>
      </c>
      <c r="I39" s="7">
        <v>2479115.0099999998</v>
      </c>
      <c r="L39" s="25">
        <f t="shared" si="0"/>
        <v>100</v>
      </c>
    </row>
    <row r="40" spans="1:12" ht="64.5" customHeight="1" x14ac:dyDescent="0.2">
      <c r="A40" s="8" t="s">
        <v>47</v>
      </c>
      <c r="B40" s="1" t="s">
        <v>18</v>
      </c>
      <c r="C40" s="1" t="s">
        <v>20</v>
      </c>
      <c r="D40" s="1" t="s">
        <v>22</v>
      </c>
      <c r="E40" s="1" t="s">
        <v>48</v>
      </c>
      <c r="F40" s="9" t="s">
        <v>0</v>
      </c>
      <c r="G40" s="7">
        <f>G41+G43+G45</f>
        <v>21513398.800000001</v>
      </c>
      <c r="H40" s="7">
        <f>H41+H43+H45</f>
        <v>21513398.800000001</v>
      </c>
      <c r="I40" s="7">
        <f>I41+I43+I45</f>
        <v>20946803.68</v>
      </c>
      <c r="L40" s="25">
        <f t="shared" si="0"/>
        <v>97.366315172849397</v>
      </c>
    </row>
    <row r="41" spans="1:12" ht="112.35" customHeight="1" x14ac:dyDescent="0.2">
      <c r="A41" s="8" t="s">
        <v>25</v>
      </c>
      <c r="B41" s="1" t="s">
        <v>18</v>
      </c>
      <c r="C41" s="1" t="s">
        <v>20</v>
      </c>
      <c r="D41" s="1" t="s">
        <v>22</v>
      </c>
      <c r="E41" s="1" t="s">
        <v>48</v>
      </c>
      <c r="F41" s="1" t="s">
        <v>26</v>
      </c>
      <c r="G41" s="7">
        <f>G42</f>
        <v>17175355.100000001</v>
      </c>
      <c r="H41" s="7">
        <f>H42</f>
        <v>17175355.100000001</v>
      </c>
      <c r="I41" s="7">
        <f>I42</f>
        <v>17175355.100000001</v>
      </c>
      <c r="L41" s="25">
        <f t="shared" si="0"/>
        <v>100</v>
      </c>
    </row>
    <row r="42" spans="1:12" ht="48.95" customHeight="1" x14ac:dyDescent="0.2">
      <c r="A42" s="8" t="s">
        <v>27</v>
      </c>
      <c r="B42" s="1" t="s">
        <v>18</v>
      </c>
      <c r="C42" s="1" t="s">
        <v>20</v>
      </c>
      <c r="D42" s="1" t="s">
        <v>22</v>
      </c>
      <c r="E42" s="1" t="s">
        <v>48</v>
      </c>
      <c r="F42" s="1" t="s">
        <v>28</v>
      </c>
      <c r="G42" s="7">
        <v>17175355.100000001</v>
      </c>
      <c r="H42" s="7">
        <v>17175355.100000001</v>
      </c>
      <c r="I42" s="7">
        <v>17175355.100000001</v>
      </c>
      <c r="L42" s="25">
        <f t="shared" si="0"/>
        <v>100</v>
      </c>
    </row>
    <row r="43" spans="1:12" ht="48.95" customHeight="1" x14ac:dyDescent="0.2">
      <c r="A43" s="8" t="s">
        <v>29</v>
      </c>
      <c r="B43" s="1" t="s">
        <v>18</v>
      </c>
      <c r="C43" s="1" t="s">
        <v>20</v>
      </c>
      <c r="D43" s="1" t="s">
        <v>22</v>
      </c>
      <c r="E43" s="1" t="s">
        <v>48</v>
      </c>
      <c r="F43" s="1" t="s">
        <v>30</v>
      </c>
      <c r="G43" s="7">
        <f>G44</f>
        <v>4240823.45</v>
      </c>
      <c r="H43" s="7">
        <f>H44</f>
        <v>4240823.45</v>
      </c>
      <c r="I43" s="7">
        <f>I44</f>
        <v>3674228.33</v>
      </c>
      <c r="L43" s="25">
        <f t="shared" si="0"/>
        <v>86.639502288170007</v>
      </c>
    </row>
    <row r="44" spans="1:12" ht="54" customHeight="1" x14ac:dyDescent="0.2">
      <c r="A44" s="8" t="s">
        <v>31</v>
      </c>
      <c r="B44" s="1" t="s">
        <v>18</v>
      </c>
      <c r="C44" s="1" t="s">
        <v>20</v>
      </c>
      <c r="D44" s="1" t="s">
        <v>22</v>
      </c>
      <c r="E44" s="1" t="s">
        <v>48</v>
      </c>
      <c r="F44" s="1" t="s">
        <v>32</v>
      </c>
      <c r="G44" s="7">
        <v>4240823.45</v>
      </c>
      <c r="H44" s="7">
        <v>4240823.45</v>
      </c>
      <c r="I44" s="7">
        <v>3674228.33</v>
      </c>
      <c r="L44" s="25">
        <f t="shared" si="0"/>
        <v>86.639502288170007</v>
      </c>
    </row>
    <row r="45" spans="1:12" ht="48.95" customHeight="1" x14ac:dyDescent="0.2">
      <c r="A45" s="8" t="s">
        <v>49</v>
      </c>
      <c r="B45" s="1" t="s">
        <v>18</v>
      </c>
      <c r="C45" s="1" t="s">
        <v>20</v>
      </c>
      <c r="D45" s="1" t="s">
        <v>22</v>
      </c>
      <c r="E45" s="1" t="s">
        <v>48</v>
      </c>
      <c r="F45" s="1" t="s">
        <v>50</v>
      </c>
      <c r="G45" s="7">
        <f>G46</f>
        <v>97220.25</v>
      </c>
      <c r="H45" s="7">
        <f>H46</f>
        <v>97220.25</v>
      </c>
      <c r="I45" s="7">
        <f>I46</f>
        <v>97220.25</v>
      </c>
      <c r="L45" s="25">
        <f t="shared" si="0"/>
        <v>100</v>
      </c>
    </row>
    <row r="46" spans="1:12" ht="48.95" customHeight="1" x14ac:dyDescent="0.2">
      <c r="A46" s="8" t="s">
        <v>51</v>
      </c>
      <c r="B46" s="1" t="s">
        <v>18</v>
      </c>
      <c r="C46" s="1" t="s">
        <v>20</v>
      </c>
      <c r="D46" s="1" t="s">
        <v>22</v>
      </c>
      <c r="E46" s="1" t="s">
        <v>48</v>
      </c>
      <c r="F46" s="1" t="s">
        <v>52</v>
      </c>
      <c r="G46" s="7">
        <v>97220.25</v>
      </c>
      <c r="H46" s="7">
        <v>97220.25</v>
      </c>
      <c r="I46" s="7">
        <v>97220.25</v>
      </c>
      <c r="L46" s="25">
        <f t="shared" si="0"/>
        <v>100</v>
      </c>
    </row>
    <row r="47" spans="1:12" ht="101.25" customHeight="1" x14ac:dyDescent="0.2">
      <c r="A47" s="8" t="s">
        <v>53</v>
      </c>
      <c r="B47" s="1" t="s">
        <v>18</v>
      </c>
      <c r="C47" s="1" t="s">
        <v>20</v>
      </c>
      <c r="D47" s="1" t="s">
        <v>22</v>
      </c>
      <c r="E47" s="1" t="s">
        <v>54</v>
      </c>
      <c r="F47" s="9" t="s">
        <v>0</v>
      </c>
      <c r="G47" s="7">
        <v>3000</v>
      </c>
      <c r="H47" s="7">
        <v>3000</v>
      </c>
      <c r="I47" s="7">
        <v>3000</v>
      </c>
      <c r="L47" s="25">
        <f t="shared" si="0"/>
        <v>100</v>
      </c>
    </row>
    <row r="48" spans="1:12" ht="57" customHeight="1" x14ac:dyDescent="0.2">
      <c r="A48" s="8" t="s">
        <v>29</v>
      </c>
      <c r="B48" s="1" t="s">
        <v>18</v>
      </c>
      <c r="C48" s="1" t="s">
        <v>20</v>
      </c>
      <c r="D48" s="1" t="s">
        <v>22</v>
      </c>
      <c r="E48" s="1" t="s">
        <v>54</v>
      </c>
      <c r="F48" s="1" t="s">
        <v>30</v>
      </c>
      <c r="G48" s="7">
        <v>3000</v>
      </c>
      <c r="H48" s="7">
        <v>3000</v>
      </c>
      <c r="I48" s="7">
        <v>3000</v>
      </c>
      <c r="L48" s="25">
        <f t="shared" si="0"/>
        <v>100</v>
      </c>
    </row>
    <row r="49" spans="1:12" ht="68.25" customHeight="1" x14ac:dyDescent="0.2">
      <c r="A49" s="8" t="s">
        <v>31</v>
      </c>
      <c r="B49" s="1" t="s">
        <v>18</v>
      </c>
      <c r="C49" s="1" t="s">
        <v>20</v>
      </c>
      <c r="D49" s="1" t="s">
        <v>22</v>
      </c>
      <c r="E49" s="1" t="s">
        <v>54</v>
      </c>
      <c r="F49" s="1" t="s">
        <v>32</v>
      </c>
      <c r="G49" s="7">
        <v>3000</v>
      </c>
      <c r="H49" s="7">
        <v>3000</v>
      </c>
      <c r="I49" s="7">
        <v>3000</v>
      </c>
      <c r="L49" s="25">
        <f t="shared" si="0"/>
        <v>100</v>
      </c>
    </row>
    <row r="50" spans="1:12" ht="27.75" customHeight="1" x14ac:dyDescent="0.2">
      <c r="A50" s="6" t="s">
        <v>55</v>
      </c>
      <c r="B50" s="1" t="s">
        <v>18</v>
      </c>
      <c r="C50" s="1" t="s">
        <v>20</v>
      </c>
      <c r="D50" s="1" t="s">
        <v>56</v>
      </c>
      <c r="E50" s="1" t="s">
        <v>0</v>
      </c>
      <c r="F50" s="1" t="s">
        <v>0</v>
      </c>
      <c r="G50" s="7">
        <v>4200</v>
      </c>
      <c r="H50" s="7">
        <v>4200</v>
      </c>
      <c r="I50" s="7">
        <v>4200</v>
      </c>
      <c r="L50" s="25">
        <f t="shared" si="0"/>
        <v>100</v>
      </c>
    </row>
    <row r="51" spans="1:12" ht="102.75" customHeight="1" x14ac:dyDescent="0.2">
      <c r="A51" s="8" t="s">
        <v>57</v>
      </c>
      <c r="B51" s="1" t="s">
        <v>18</v>
      </c>
      <c r="C51" s="1" t="s">
        <v>20</v>
      </c>
      <c r="D51" s="1" t="s">
        <v>56</v>
      </c>
      <c r="E51" s="1" t="s">
        <v>58</v>
      </c>
      <c r="F51" s="9" t="s">
        <v>0</v>
      </c>
      <c r="G51" s="7">
        <v>4200</v>
      </c>
      <c r="H51" s="7">
        <v>4200</v>
      </c>
      <c r="I51" s="7">
        <v>4200</v>
      </c>
      <c r="L51" s="25">
        <f t="shared" si="0"/>
        <v>100</v>
      </c>
    </row>
    <row r="52" spans="1:12" ht="48.95" customHeight="1" x14ac:dyDescent="0.2">
      <c r="A52" s="8" t="s">
        <v>29</v>
      </c>
      <c r="B52" s="1" t="s">
        <v>18</v>
      </c>
      <c r="C52" s="1" t="s">
        <v>20</v>
      </c>
      <c r="D52" s="1" t="s">
        <v>56</v>
      </c>
      <c r="E52" s="1" t="s">
        <v>58</v>
      </c>
      <c r="F52" s="1" t="s">
        <v>30</v>
      </c>
      <c r="G52" s="7">
        <v>4200</v>
      </c>
      <c r="H52" s="7">
        <v>4200</v>
      </c>
      <c r="I52" s="7">
        <v>4200</v>
      </c>
      <c r="L52" s="25">
        <f t="shared" si="0"/>
        <v>100</v>
      </c>
    </row>
    <row r="53" spans="1:12" ht="15" customHeight="1" x14ac:dyDescent="0.2">
      <c r="A53" s="8" t="s">
        <v>31</v>
      </c>
      <c r="B53" s="1" t="s">
        <v>18</v>
      </c>
      <c r="C53" s="1" t="s">
        <v>20</v>
      </c>
      <c r="D53" s="1" t="s">
        <v>56</v>
      </c>
      <c r="E53" s="1" t="s">
        <v>58</v>
      </c>
      <c r="F53" s="1" t="s">
        <v>32</v>
      </c>
      <c r="G53" s="7">
        <v>4200</v>
      </c>
      <c r="H53" s="7">
        <v>4200</v>
      </c>
      <c r="I53" s="7">
        <v>4200</v>
      </c>
      <c r="L53" s="25">
        <f t="shared" si="0"/>
        <v>100</v>
      </c>
    </row>
    <row r="54" spans="1:12" ht="36" customHeight="1" x14ac:dyDescent="0.2">
      <c r="A54" s="8" t="s">
        <v>261</v>
      </c>
      <c r="B54" s="1" t="s">
        <v>18</v>
      </c>
      <c r="C54" s="1" t="s">
        <v>20</v>
      </c>
      <c r="D54" s="1" t="s">
        <v>121</v>
      </c>
      <c r="E54" s="1" t="s">
        <v>0</v>
      </c>
      <c r="F54" s="1" t="s">
        <v>0</v>
      </c>
      <c r="G54" s="7">
        <v>150000</v>
      </c>
      <c r="H54" s="7">
        <v>150000</v>
      </c>
      <c r="I54" s="7">
        <v>150000</v>
      </c>
      <c r="L54" s="25">
        <f t="shared" si="0"/>
        <v>100</v>
      </c>
    </row>
    <row r="55" spans="1:12" ht="30" customHeight="1" x14ac:dyDescent="0.2">
      <c r="A55" s="8" t="s">
        <v>262</v>
      </c>
      <c r="B55" s="1" t="s">
        <v>18</v>
      </c>
      <c r="C55" s="1" t="s">
        <v>20</v>
      </c>
      <c r="D55" s="1" t="s">
        <v>121</v>
      </c>
      <c r="E55" s="1" t="s">
        <v>263</v>
      </c>
      <c r="F55" s="1" t="s">
        <v>0</v>
      </c>
      <c r="G55" s="7">
        <v>150000</v>
      </c>
      <c r="H55" s="7">
        <v>150000</v>
      </c>
      <c r="I55" s="7">
        <v>150000</v>
      </c>
      <c r="L55" s="25">
        <f t="shared" si="0"/>
        <v>100</v>
      </c>
    </row>
    <row r="56" spans="1:12" ht="22.5" customHeight="1" x14ac:dyDescent="0.2">
      <c r="A56" s="8" t="s">
        <v>49</v>
      </c>
      <c r="B56" s="1" t="s">
        <v>18</v>
      </c>
      <c r="C56" s="1" t="s">
        <v>20</v>
      </c>
      <c r="D56" s="1" t="s">
        <v>121</v>
      </c>
      <c r="E56" s="1" t="s">
        <v>263</v>
      </c>
      <c r="F56" s="1">
        <v>800</v>
      </c>
      <c r="G56" s="7">
        <v>150000</v>
      </c>
      <c r="H56" s="7">
        <v>150000</v>
      </c>
      <c r="I56" s="7">
        <v>150000</v>
      </c>
      <c r="L56" s="25">
        <f t="shared" si="0"/>
        <v>100</v>
      </c>
    </row>
    <row r="57" spans="1:12" ht="26.25" customHeight="1" x14ac:dyDescent="0.2">
      <c r="A57" s="8" t="s">
        <v>264</v>
      </c>
      <c r="B57" s="1" t="s">
        <v>18</v>
      </c>
      <c r="C57" s="1" t="s">
        <v>20</v>
      </c>
      <c r="D57" s="1" t="s">
        <v>121</v>
      </c>
      <c r="E57" s="1" t="s">
        <v>263</v>
      </c>
      <c r="F57" s="1">
        <v>880</v>
      </c>
      <c r="G57" s="7">
        <v>150000</v>
      </c>
      <c r="H57" s="7">
        <v>150000</v>
      </c>
      <c r="I57" s="7">
        <v>150000</v>
      </c>
      <c r="L57" s="25">
        <f t="shared" si="0"/>
        <v>100</v>
      </c>
    </row>
    <row r="58" spans="1:12" ht="29.25" customHeight="1" x14ac:dyDescent="0.2">
      <c r="A58" s="6" t="s">
        <v>59</v>
      </c>
      <c r="B58" s="1" t="s">
        <v>18</v>
      </c>
      <c r="C58" s="1" t="s">
        <v>20</v>
      </c>
      <c r="D58" s="1" t="s">
        <v>60</v>
      </c>
      <c r="E58" s="1" t="s">
        <v>0</v>
      </c>
      <c r="F58" s="1" t="s">
        <v>0</v>
      </c>
      <c r="G58" s="7">
        <f>G59+G62</f>
        <v>6628569.2199999997</v>
      </c>
      <c r="H58" s="7">
        <f>H59+H62</f>
        <v>6628569.2199999997</v>
      </c>
      <c r="I58" s="7">
        <f>I59+I62</f>
        <v>6623141.9500000002</v>
      </c>
      <c r="L58" s="25">
        <f t="shared" si="0"/>
        <v>99.918123054616004</v>
      </c>
    </row>
    <row r="59" spans="1:12" ht="48.95" customHeight="1" x14ac:dyDescent="0.2">
      <c r="A59" s="8" t="s">
        <v>61</v>
      </c>
      <c r="B59" s="1" t="s">
        <v>18</v>
      </c>
      <c r="C59" s="1" t="s">
        <v>20</v>
      </c>
      <c r="D59" s="1" t="s">
        <v>60</v>
      </c>
      <c r="E59" s="1" t="s">
        <v>62</v>
      </c>
      <c r="F59" s="9" t="s">
        <v>0</v>
      </c>
      <c r="G59" s="7">
        <f t="shared" ref="G59:I60" si="2">G60</f>
        <v>2147614.5099999998</v>
      </c>
      <c r="H59" s="7">
        <f t="shared" si="2"/>
        <v>2147614.5099999998</v>
      </c>
      <c r="I59" s="7">
        <f t="shared" si="2"/>
        <v>2142187.2400000002</v>
      </c>
      <c r="L59" s="25">
        <f t="shared" si="0"/>
        <v>99.747288446100157</v>
      </c>
    </row>
    <row r="60" spans="1:12" ht="48.95" customHeight="1" x14ac:dyDescent="0.2">
      <c r="A60" s="8" t="s">
        <v>63</v>
      </c>
      <c r="B60" s="1" t="s">
        <v>18</v>
      </c>
      <c r="C60" s="1" t="s">
        <v>20</v>
      </c>
      <c r="D60" s="1" t="s">
        <v>60</v>
      </c>
      <c r="E60" s="1" t="s">
        <v>62</v>
      </c>
      <c r="F60" s="1" t="s">
        <v>64</v>
      </c>
      <c r="G60" s="7">
        <f t="shared" si="2"/>
        <v>2147614.5099999998</v>
      </c>
      <c r="H60" s="7">
        <f t="shared" si="2"/>
        <v>2147614.5099999998</v>
      </c>
      <c r="I60" s="7">
        <f t="shared" si="2"/>
        <v>2142187.2400000002</v>
      </c>
      <c r="L60" s="25">
        <f t="shared" si="0"/>
        <v>99.747288446100157</v>
      </c>
    </row>
    <row r="61" spans="1:12" ht="29.25" customHeight="1" x14ac:dyDescent="0.2">
      <c r="A61" s="8" t="s">
        <v>65</v>
      </c>
      <c r="B61" s="1" t="s">
        <v>18</v>
      </c>
      <c r="C61" s="1" t="s">
        <v>20</v>
      </c>
      <c r="D61" s="1" t="s">
        <v>60</v>
      </c>
      <c r="E61" s="1" t="s">
        <v>62</v>
      </c>
      <c r="F61" s="1" t="s">
        <v>66</v>
      </c>
      <c r="G61" s="7">
        <v>2147614.5099999998</v>
      </c>
      <c r="H61" s="7">
        <v>2147614.5099999998</v>
      </c>
      <c r="I61" s="7">
        <v>2142187.2400000002</v>
      </c>
      <c r="L61" s="25">
        <f t="shared" si="0"/>
        <v>99.747288446100157</v>
      </c>
    </row>
    <row r="62" spans="1:12" ht="84" customHeight="1" x14ac:dyDescent="0.2">
      <c r="A62" s="8" t="s">
        <v>67</v>
      </c>
      <c r="B62" s="1" t="s">
        <v>18</v>
      </c>
      <c r="C62" s="1" t="s">
        <v>20</v>
      </c>
      <c r="D62" s="1" t="s">
        <v>60</v>
      </c>
      <c r="E62" s="1" t="s">
        <v>68</v>
      </c>
      <c r="F62" s="9" t="s">
        <v>0</v>
      </c>
      <c r="G62" s="7">
        <f>G63+G65</f>
        <v>4480954.71</v>
      </c>
      <c r="H62" s="7">
        <f>H63+H65</f>
        <v>4480954.71</v>
      </c>
      <c r="I62" s="7">
        <f>I63+I65</f>
        <v>4480954.71</v>
      </c>
      <c r="L62" s="25">
        <f t="shared" si="0"/>
        <v>100</v>
      </c>
    </row>
    <row r="63" spans="1:12" ht="49.5" customHeight="1" x14ac:dyDescent="0.2">
      <c r="A63" s="8" t="s">
        <v>29</v>
      </c>
      <c r="B63" s="1" t="s">
        <v>18</v>
      </c>
      <c r="C63" s="1" t="s">
        <v>20</v>
      </c>
      <c r="D63" s="1" t="s">
        <v>60</v>
      </c>
      <c r="E63" s="1" t="s">
        <v>68</v>
      </c>
      <c r="F63" s="1" t="s">
        <v>30</v>
      </c>
      <c r="G63" s="7">
        <f>G64</f>
        <v>683454.71</v>
      </c>
      <c r="H63" s="7">
        <f>H64</f>
        <v>683454.71</v>
      </c>
      <c r="I63" s="7">
        <f>I64</f>
        <v>683454.71</v>
      </c>
      <c r="L63" s="25">
        <f t="shared" si="0"/>
        <v>100</v>
      </c>
    </row>
    <row r="64" spans="1:12" ht="52.5" customHeight="1" x14ac:dyDescent="0.2">
      <c r="A64" s="8" t="s">
        <v>31</v>
      </c>
      <c r="B64" s="1" t="s">
        <v>18</v>
      </c>
      <c r="C64" s="1" t="s">
        <v>20</v>
      </c>
      <c r="D64" s="1" t="s">
        <v>60</v>
      </c>
      <c r="E64" s="1" t="s">
        <v>68</v>
      </c>
      <c r="F64" s="1" t="s">
        <v>32</v>
      </c>
      <c r="G64" s="7">
        <v>683454.71</v>
      </c>
      <c r="H64" s="7">
        <v>683454.71</v>
      </c>
      <c r="I64" s="7">
        <v>683454.71</v>
      </c>
      <c r="L64" s="25">
        <f t="shared" si="0"/>
        <v>100</v>
      </c>
    </row>
    <row r="65" spans="1:12" ht="37.5" customHeight="1" x14ac:dyDescent="0.2">
      <c r="A65" s="18" t="s">
        <v>49</v>
      </c>
      <c r="B65" s="19" t="s">
        <v>18</v>
      </c>
      <c r="C65" s="19" t="s">
        <v>20</v>
      </c>
      <c r="D65" s="19" t="s">
        <v>60</v>
      </c>
      <c r="E65" s="19" t="s">
        <v>68</v>
      </c>
      <c r="F65" s="19">
        <v>800</v>
      </c>
      <c r="G65" s="21">
        <f>G66</f>
        <v>3797500</v>
      </c>
      <c r="H65" s="21">
        <f>H66</f>
        <v>3797500</v>
      </c>
      <c r="I65" s="21">
        <f>I66</f>
        <v>3797500</v>
      </c>
      <c r="L65" s="25">
        <f t="shared" si="0"/>
        <v>100</v>
      </c>
    </row>
    <row r="66" spans="1:12" ht="39" customHeight="1" x14ac:dyDescent="0.2">
      <c r="A66" s="18" t="s">
        <v>51</v>
      </c>
      <c r="B66" s="19" t="s">
        <v>18</v>
      </c>
      <c r="C66" s="19" t="s">
        <v>20</v>
      </c>
      <c r="D66" s="19" t="s">
        <v>60</v>
      </c>
      <c r="E66" s="20" t="s">
        <v>68</v>
      </c>
      <c r="F66" s="20">
        <v>850</v>
      </c>
      <c r="G66" s="21">
        <v>3797500</v>
      </c>
      <c r="H66" s="21">
        <v>3797500</v>
      </c>
      <c r="I66" s="7">
        <v>3797500</v>
      </c>
      <c r="L66" s="25">
        <f t="shared" si="0"/>
        <v>100</v>
      </c>
    </row>
    <row r="67" spans="1:12" ht="39" customHeight="1" x14ac:dyDescent="0.2">
      <c r="A67" s="6" t="s">
        <v>69</v>
      </c>
      <c r="B67" s="1" t="s">
        <v>18</v>
      </c>
      <c r="C67" s="1" t="s">
        <v>70</v>
      </c>
      <c r="D67" s="1" t="s">
        <v>0</v>
      </c>
      <c r="E67" s="1" t="s">
        <v>0</v>
      </c>
      <c r="F67" s="1" t="s">
        <v>0</v>
      </c>
      <c r="G67" s="7">
        <f t="shared" ref="G67:I68" si="3">G68</f>
        <v>345446</v>
      </c>
      <c r="H67" s="7">
        <f t="shared" si="3"/>
        <v>345446</v>
      </c>
      <c r="I67" s="7">
        <f t="shared" si="3"/>
        <v>345446</v>
      </c>
      <c r="L67" s="25">
        <f t="shared" si="0"/>
        <v>100</v>
      </c>
    </row>
    <row r="68" spans="1:12" ht="39.75" customHeight="1" x14ac:dyDescent="0.2">
      <c r="A68" s="6" t="s">
        <v>71</v>
      </c>
      <c r="B68" s="1" t="s">
        <v>18</v>
      </c>
      <c r="C68" s="1" t="s">
        <v>70</v>
      </c>
      <c r="D68" s="1" t="s">
        <v>72</v>
      </c>
      <c r="E68" s="1" t="s">
        <v>0</v>
      </c>
      <c r="F68" s="1" t="s">
        <v>0</v>
      </c>
      <c r="G68" s="7">
        <f t="shared" si="3"/>
        <v>345446</v>
      </c>
      <c r="H68" s="7">
        <f t="shared" si="3"/>
        <v>345446</v>
      </c>
      <c r="I68" s="7">
        <f t="shared" si="3"/>
        <v>345446</v>
      </c>
      <c r="L68" s="25">
        <f t="shared" ref="L68:L122" si="4">I68/H68*100</f>
        <v>100</v>
      </c>
    </row>
    <row r="69" spans="1:12" ht="48" customHeight="1" x14ac:dyDescent="0.2">
      <c r="A69" s="8" t="s">
        <v>73</v>
      </c>
      <c r="B69" s="1" t="s">
        <v>18</v>
      </c>
      <c r="C69" s="1" t="s">
        <v>70</v>
      </c>
      <c r="D69" s="1" t="s">
        <v>72</v>
      </c>
      <c r="E69" s="1" t="s">
        <v>74</v>
      </c>
      <c r="F69" s="9" t="s">
        <v>0</v>
      </c>
      <c r="G69" s="7">
        <f>G70+G72</f>
        <v>345446</v>
      </c>
      <c r="H69" s="7">
        <f>H70+H72</f>
        <v>345446</v>
      </c>
      <c r="I69" s="7">
        <f>I70+I72</f>
        <v>345446</v>
      </c>
      <c r="L69" s="25">
        <f t="shared" si="4"/>
        <v>100</v>
      </c>
    </row>
    <row r="70" spans="1:12" ht="75" customHeight="1" x14ac:dyDescent="0.2">
      <c r="A70" s="8" t="s">
        <v>25</v>
      </c>
      <c r="B70" s="1" t="s">
        <v>18</v>
      </c>
      <c r="C70" s="1" t="s">
        <v>70</v>
      </c>
      <c r="D70" s="1" t="s">
        <v>72</v>
      </c>
      <c r="E70" s="1" t="s">
        <v>74</v>
      </c>
      <c r="F70" s="1" t="s">
        <v>26</v>
      </c>
      <c r="G70" s="7">
        <f>G71</f>
        <v>344519.28</v>
      </c>
      <c r="H70" s="7">
        <f>H71</f>
        <v>344519.28</v>
      </c>
      <c r="I70" s="7">
        <f>I71</f>
        <v>344519.28</v>
      </c>
      <c r="L70" s="25">
        <f t="shared" si="4"/>
        <v>100</v>
      </c>
    </row>
    <row r="71" spans="1:12" ht="42.75" customHeight="1" x14ac:dyDescent="0.2">
      <c r="A71" s="8" t="s">
        <v>27</v>
      </c>
      <c r="B71" s="1" t="s">
        <v>18</v>
      </c>
      <c r="C71" s="1" t="s">
        <v>70</v>
      </c>
      <c r="D71" s="1" t="s">
        <v>72</v>
      </c>
      <c r="E71" s="1" t="s">
        <v>74</v>
      </c>
      <c r="F71" s="1" t="s">
        <v>28</v>
      </c>
      <c r="G71" s="7">
        <v>344519.28</v>
      </c>
      <c r="H71" s="7">
        <v>344519.28</v>
      </c>
      <c r="I71" s="7">
        <v>344519.28</v>
      </c>
      <c r="L71" s="25">
        <f t="shared" si="4"/>
        <v>100</v>
      </c>
    </row>
    <row r="72" spans="1:12" ht="51" customHeight="1" x14ac:dyDescent="0.2">
      <c r="A72" s="8" t="s">
        <v>29</v>
      </c>
      <c r="B72" s="1" t="s">
        <v>18</v>
      </c>
      <c r="C72" s="1" t="s">
        <v>70</v>
      </c>
      <c r="D72" s="1" t="s">
        <v>72</v>
      </c>
      <c r="E72" s="1" t="s">
        <v>74</v>
      </c>
      <c r="F72" s="1" t="s">
        <v>30</v>
      </c>
      <c r="G72" s="7">
        <f>G73</f>
        <v>926.72</v>
      </c>
      <c r="H72" s="7">
        <f>H73</f>
        <v>926.72</v>
      </c>
      <c r="I72" s="7">
        <f>I73</f>
        <v>926.72</v>
      </c>
      <c r="L72" s="25">
        <f t="shared" si="4"/>
        <v>100</v>
      </c>
    </row>
    <row r="73" spans="1:12" ht="53.25" customHeight="1" x14ac:dyDescent="0.2">
      <c r="A73" s="8" t="s">
        <v>31</v>
      </c>
      <c r="B73" s="1" t="s">
        <v>18</v>
      </c>
      <c r="C73" s="1" t="s">
        <v>70</v>
      </c>
      <c r="D73" s="1" t="s">
        <v>72</v>
      </c>
      <c r="E73" s="1" t="s">
        <v>74</v>
      </c>
      <c r="F73" s="1" t="s">
        <v>32</v>
      </c>
      <c r="G73" s="7">
        <v>926.72</v>
      </c>
      <c r="H73" s="7">
        <v>926.72</v>
      </c>
      <c r="I73" s="7">
        <v>926.72</v>
      </c>
      <c r="L73" s="25">
        <f t="shared" si="4"/>
        <v>100</v>
      </c>
    </row>
    <row r="74" spans="1:12" ht="29.25" hidden="1" customHeight="1" x14ac:dyDescent="0.2">
      <c r="A74" s="8" t="s">
        <v>35</v>
      </c>
      <c r="B74" s="1" t="s">
        <v>18</v>
      </c>
      <c r="C74" s="1" t="s">
        <v>70</v>
      </c>
      <c r="D74" s="1" t="s">
        <v>72</v>
      </c>
      <c r="E74" s="1" t="s">
        <v>74</v>
      </c>
      <c r="F74" s="1" t="s">
        <v>36</v>
      </c>
      <c r="G74" s="7">
        <v>0</v>
      </c>
      <c r="H74" s="7">
        <v>0</v>
      </c>
      <c r="I74" s="7">
        <v>0</v>
      </c>
      <c r="L74" s="25" t="e">
        <f t="shared" si="4"/>
        <v>#DIV/0!</v>
      </c>
    </row>
    <row r="75" spans="1:12" ht="41.25" hidden="1" customHeight="1" x14ac:dyDescent="0.2">
      <c r="A75" s="8" t="s">
        <v>37</v>
      </c>
      <c r="B75" s="1" t="s">
        <v>18</v>
      </c>
      <c r="C75" s="1" t="s">
        <v>70</v>
      </c>
      <c r="D75" s="1" t="s">
        <v>72</v>
      </c>
      <c r="E75" s="1" t="s">
        <v>74</v>
      </c>
      <c r="F75" s="1" t="s">
        <v>38</v>
      </c>
      <c r="G75" s="7">
        <v>0</v>
      </c>
      <c r="H75" s="7">
        <v>0</v>
      </c>
      <c r="I75" s="7">
        <v>0</v>
      </c>
      <c r="L75" s="25" t="e">
        <f t="shared" si="4"/>
        <v>#DIV/0!</v>
      </c>
    </row>
    <row r="76" spans="1:12" ht="45.75" customHeight="1" x14ac:dyDescent="0.2">
      <c r="A76" s="6" t="s">
        <v>75</v>
      </c>
      <c r="B76" s="1" t="s">
        <v>18</v>
      </c>
      <c r="C76" s="1" t="s">
        <v>72</v>
      </c>
      <c r="D76" s="1" t="s">
        <v>0</v>
      </c>
      <c r="E76" s="1" t="s">
        <v>0</v>
      </c>
      <c r="F76" s="1" t="s">
        <v>0</v>
      </c>
      <c r="G76" s="7">
        <f>G77+G85</f>
        <v>5040390.84</v>
      </c>
      <c r="H76" s="7">
        <f>H77+H85</f>
        <v>5040390.84</v>
      </c>
      <c r="I76" s="7">
        <f>I77+I85</f>
        <v>4833243.32</v>
      </c>
      <c r="L76" s="25">
        <f t="shared" si="4"/>
        <v>95.890248860145945</v>
      </c>
    </row>
    <row r="77" spans="1:12" ht="64.5" customHeight="1" x14ac:dyDescent="0.2">
      <c r="A77" s="6" t="s">
        <v>76</v>
      </c>
      <c r="B77" s="1" t="s">
        <v>18</v>
      </c>
      <c r="C77" s="1" t="s">
        <v>72</v>
      </c>
      <c r="D77" s="1" t="s">
        <v>77</v>
      </c>
      <c r="E77" s="1" t="s">
        <v>0</v>
      </c>
      <c r="F77" s="1" t="s">
        <v>0</v>
      </c>
      <c r="G77" s="7">
        <f>G78</f>
        <v>5002410.84</v>
      </c>
      <c r="H77" s="7">
        <f>H78</f>
        <v>5002410.84</v>
      </c>
      <c r="I77" s="7">
        <f>I78</f>
        <v>4798203.32</v>
      </c>
      <c r="L77" s="25">
        <f t="shared" si="4"/>
        <v>95.917817897579965</v>
      </c>
    </row>
    <row r="78" spans="1:12" ht="44.25" customHeight="1" x14ac:dyDescent="0.2">
      <c r="A78" s="8" t="s">
        <v>78</v>
      </c>
      <c r="B78" s="1" t="s">
        <v>18</v>
      </c>
      <c r="C78" s="1" t="s">
        <v>72</v>
      </c>
      <c r="D78" s="1" t="s">
        <v>77</v>
      </c>
      <c r="E78" s="1" t="s">
        <v>79</v>
      </c>
      <c r="F78" s="9" t="s">
        <v>0</v>
      </c>
      <c r="G78" s="7">
        <f>G79+G81+G83</f>
        <v>5002410.84</v>
      </c>
      <c r="H78" s="7">
        <f>H79+H81+H83</f>
        <v>5002410.84</v>
      </c>
      <c r="I78" s="7">
        <f>I79+I81+I83</f>
        <v>4798203.32</v>
      </c>
      <c r="L78" s="25">
        <f t="shared" si="4"/>
        <v>95.917817897579965</v>
      </c>
    </row>
    <row r="79" spans="1:12" ht="117" customHeight="1" x14ac:dyDescent="0.2">
      <c r="A79" s="8" t="s">
        <v>25</v>
      </c>
      <c r="B79" s="1" t="s">
        <v>18</v>
      </c>
      <c r="C79" s="1" t="s">
        <v>72</v>
      </c>
      <c r="D79" s="1" t="s">
        <v>77</v>
      </c>
      <c r="E79" s="1" t="s">
        <v>79</v>
      </c>
      <c r="F79" s="1" t="s">
        <v>26</v>
      </c>
      <c r="G79" s="7">
        <f>G80</f>
        <v>3702565.99</v>
      </c>
      <c r="H79" s="7">
        <f>H80</f>
        <v>3702565.99</v>
      </c>
      <c r="I79" s="7">
        <f>I80</f>
        <v>3702565.99</v>
      </c>
      <c r="L79" s="25">
        <f t="shared" si="4"/>
        <v>100</v>
      </c>
    </row>
    <row r="80" spans="1:12" ht="39.75" customHeight="1" x14ac:dyDescent="0.2">
      <c r="A80" s="8" t="s">
        <v>80</v>
      </c>
      <c r="B80" s="1" t="s">
        <v>18</v>
      </c>
      <c r="C80" s="1" t="s">
        <v>72</v>
      </c>
      <c r="D80" s="1" t="s">
        <v>77</v>
      </c>
      <c r="E80" s="1" t="s">
        <v>79</v>
      </c>
      <c r="F80" s="1" t="s">
        <v>81</v>
      </c>
      <c r="G80" s="7">
        <v>3702565.99</v>
      </c>
      <c r="H80" s="7">
        <v>3702565.99</v>
      </c>
      <c r="I80" s="7">
        <v>3702565.99</v>
      </c>
      <c r="L80" s="25">
        <f t="shared" si="4"/>
        <v>100</v>
      </c>
    </row>
    <row r="81" spans="1:12" ht="52.5" customHeight="1" x14ac:dyDescent="0.2">
      <c r="A81" s="8" t="s">
        <v>29</v>
      </c>
      <c r="B81" s="1" t="s">
        <v>18</v>
      </c>
      <c r="C81" s="1" t="s">
        <v>72</v>
      </c>
      <c r="D81" s="1" t="s">
        <v>77</v>
      </c>
      <c r="E81" s="1" t="s">
        <v>79</v>
      </c>
      <c r="F81" s="1" t="s">
        <v>30</v>
      </c>
      <c r="G81" s="7">
        <f>G82</f>
        <v>1298173.43</v>
      </c>
      <c r="H81" s="7">
        <f>H82</f>
        <v>1298173.43</v>
      </c>
      <c r="I81" s="7">
        <f>I82</f>
        <v>1093965.9099999999</v>
      </c>
      <c r="L81" s="25">
        <f t="shared" si="4"/>
        <v>84.269627209979177</v>
      </c>
    </row>
    <row r="82" spans="1:12" ht="60" customHeight="1" x14ac:dyDescent="0.2">
      <c r="A82" s="8" t="s">
        <v>31</v>
      </c>
      <c r="B82" s="1" t="s">
        <v>18</v>
      </c>
      <c r="C82" s="1" t="s">
        <v>72</v>
      </c>
      <c r="D82" s="1" t="s">
        <v>77</v>
      </c>
      <c r="E82" s="1" t="s">
        <v>79</v>
      </c>
      <c r="F82" s="1" t="s">
        <v>32</v>
      </c>
      <c r="G82" s="7">
        <v>1298173.43</v>
      </c>
      <c r="H82" s="7">
        <v>1298173.43</v>
      </c>
      <c r="I82" s="7">
        <v>1093965.9099999999</v>
      </c>
      <c r="L82" s="25">
        <f t="shared" si="4"/>
        <v>84.269627209979177</v>
      </c>
    </row>
    <row r="83" spans="1:12" ht="32.25" customHeight="1" x14ac:dyDescent="0.2">
      <c r="A83" s="8" t="s">
        <v>49</v>
      </c>
      <c r="B83" s="1" t="s">
        <v>18</v>
      </c>
      <c r="C83" s="1" t="s">
        <v>72</v>
      </c>
      <c r="D83" s="1" t="s">
        <v>77</v>
      </c>
      <c r="E83" s="1" t="s">
        <v>79</v>
      </c>
      <c r="F83" s="1" t="s">
        <v>50</v>
      </c>
      <c r="G83" s="7">
        <f>G84</f>
        <v>1671.42</v>
      </c>
      <c r="H83" s="7">
        <f>H84</f>
        <v>1671.42</v>
      </c>
      <c r="I83" s="7">
        <f>I84</f>
        <v>1671.42</v>
      </c>
      <c r="L83" s="25">
        <f t="shared" si="4"/>
        <v>100</v>
      </c>
    </row>
    <row r="84" spans="1:12" ht="48.95" customHeight="1" x14ac:dyDescent="0.2">
      <c r="A84" s="8" t="s">
        <v>51</v>
      </c>
      <c r="B84" s="1" t="s">
        <v>18</v>
      </c>
      <c r="C84" s="1" t="s">
        <v>72</v>
      </c>
      <c r="D84" s="1" t="s">
        <v>77</v>
      </c>
      <c r="E84" s="1" t="s">
        <v>79</v>
      </c>
      <c r="F84" s="1" t="s">
        <v>52</v>
      </c>
      <c r="G84" s="7">
        <v>1671.42</v>
      </c>
      <c r="H84" s="7">
        <v>1671.42</v>
      </c>
      <c r="I84" s="7">
        <v>1671.42</v>
      </c>
      <c r="L84" s="25">
        <f t="shared" si="4"/>
        <v>100</v>
      </c>
    </row>
    <row r="85" spans="1:12" ht="48.95" customHeight="1" x14ac:dyDescent="0.2">
      <c r="A85" s="6" t="s">
        <v>82</v>
      </c>
      <c r="B85" s="1" t="s">
        <v>18</v>
      </c>
      <c r="C85" s="1" t="s">
        <v>72</v>
      </c>
      <c r="D85" s="1" t="s">
        <v>83</v>
      </c>
      <c r="E85" s="1" t="s">
        <v>0</v>
      </c>
      <c r="F85" s="1" t="s">
        <v>0</v>
      </c>
      <c r="G85" s="7">
        <f>G86+G89</f>
        <v>37980</v>
      </c>
      <c r="H85" s="7">
        <f>H86+H89</f>
        <v>37980</v>
      </c>
      <c r="I85" s="7">
        <f>I86+I89</f>
        <v>35040</v>
      </c>
      <c r="L85" s="25">
        <f t="shared" si="4"/>
        <v>92.259083728278043</v>
      </c>
    </row>
    <row r="86" spans="1:12" ht="54" customHeight="1" x14ac:dyDescent="0.2">
      <c r="A86" s="8" t="s">
        <v>84</v>
      </c>
      <c r="B86" s="1" t="s">
        <v>18</v>
      </c>
      <c r="C86" s="1" t="s">
        <v>72</v>
      </c>
      <c r="D86" s="1" t="s">
        <v>83</v>
      </c>
      <c r="E86" s="1" t="s">
        <v>85</v>
      </c>
      <c r="F86" s="9" t="s">
        <v>0</v>
      </c>
      <c r="G86" s="7">
        <f t="shared" ref="G86:I87" si="5">G87</f>
        <v>37980</v>
      </c>
      <c r="H86" s="7">
        <f t="shared" si="5"/>
        <v>37980</v>
      </c>
      <c r="I86" s="7">
        <f t="shared" si="5"/>
        <v>35040</v>
      </c>
      <c r="L86" s="25">
        <f t="shared" si="4"/>
        <v>92.259083728278043</v>
      </c>
    </row>
    <row r="87" spans="1:12" ht="61.5" customHeight="1" x14ac:dyDescent="0.2">
      <c r="A87" s="8" t="s">
        <v>29</v>
      </c>
      <c r="B87" s="1" t="s">
        <v>18</v>
      </c>
      <c r="C87" s="1" t="s">
        <v>72</v>
      </c>
      <c r="D87" s="1" t="s">
        <v>83</v>
      </c>
      <c r="E87" s="1" t="s">
        <v>85</v>
      </c>
      <c r="F87" s="1" t="s">
        <v>30</v>
      </c>
      <c r="G87" s="7">
        <f t="shared" si="5"/>
        <v>37980</v>
      </c>
      <c r="H87" s="7">
        <f t="shared" si="5"/>
        <v>37980</v>
      </c>
      <c r="I87" s="7">
        <f t="shared" si="5"/>
        <v>35040</v>
      </c>
      <c r="L87" s="25">
        <f t="shared" si="4"/>
        <v>92.259083728278043</v>
      </c>
    </row>
    <row r="88" spans="1:12" ht="48.95" customHeight="1" x14ac:dyDescent="0.2">
      <c r="A88" s="8" t="s">
        <v>31</v>
      </c>
      <c r="B88" s="1" t="s">
        <v>18</v>
      </c>
      <c r="C88" s="1" t="s">
        <v>72</v>
      </c>
      <c r="D88" s="1" t="s">
        <v>83</v>
      </c>
      <c r="E88" s="1" t="s">
        <v>85</v>
      </c>
      <c r="F88" s="1" t="s">
        <v>32</v>
      </c>
      <c r="G88" s="7">
        <v>37980</v>
      </c>
      <c r="H88" s="7">
        <v>37980</v>
      </c>
      <c r="I88" s="7">
        <v>35040</v>
      </c>
      <c r="L88" s="25">
        <f t="shared" si="4"/>
        <v>92.259083728278043</v>
      </c>
    </row>
    <row r="89" spans="1:12" ht="48.95" customHeight="1" x14ac:dyDescent="0.2">
      <c r="A89" s="8" t="s">
        <v>86</v>
      </c>
      <c r="B89" s="1" t="s">
        <v>18</v>
      </c>
      <c r="C89" s="1" t="s">
        <v>72</v>
      </c>
      <c r="D89" s="1" t="s">
        <v>83</v>
      </c>
      <c r="E89" s="1" t="s">
        <v>87</v>
      </c>
      <c r="F89" s="9" t="s">
        <v>0</v>
      </c>
      <c r="G89" s="7">
        <v>0</v>
      </c>
      <c r="H89" s="7">
        <v>0</v>
      </c>
      <c r="I89" s="7">
        <v>0</v>
      </c>
      <c r="L89" s="25" t="e">
        <f t="shared" si="4"/>
        <v>#DIV/0!</v>
      </c>
    </row>
    <row r="90" spans="1:12" ht="48.95" customHeight="1" x14ac:dyDescent="0.2">
      <c r="A90" s="8" t="s">
        <v>29</v>
      </c>
      <c r="B90" s="1" t="s">
        <v>18</v>
      </c>
      <c r="C90" s="1" t="s">
        <v>72</v>
      </c>
      <c r="D90" s="1" t="s">
        <v>83</v>
      </c>
      <c r="E90" s="1" t="s">
        <v>87</v>
      </c>
      <c r="F90" s="1" t="s">
        <v>30</v>
      </c>
      <c r="G90" s="7">
        <v>0</v>
      </c>
      <c r="H90" s="7">
        <v>0</v>
      </c>
      <c r="I90" s="7">
        <v>0</v>
      </c>
      <c r="L90" s="25" t="e">
        <f t="shared" si="4"/>
        <v>#DIV/0!</v>
      </c>
    </row>
    <row r="91" spans="1:12" ht="48.95" customHeight="1" x14ac:dyDescent="0.2">
      <c r="A91" s="8" t="s">
        <v>31</v>
      </c>
      <c r="B91" s="1" t="s">
        <v>18</v>
      </c>
      <c r="C91" s="1" t="s">
        <v>72</v>
      </c>
      <c r="D91" s="1" t="s">
        <v>83</v>
      </c>
      <c r="E91" s="1" t="s">
        <v>87</v>
      </c>
      <c r="F91" s="1" t="s">
        <v>32</v>
      </c>
      <c r="G91" s="7">
        <v>0</v>
      </c>
      <c r="H91" s="7">
        <v>0</v>
      </c>
      <c r="I91" s="7">
        <v>0</v>
      </c>
      <c r="L91" s="25" t="e">
        <f t="shared" si="4"/>
        <v>#DIV/0!</v>
      </c>
    </row>
    <row r="92" spans="1:12" ht="32.25" customHeight="1" x14ac:dyDescent="0.2">
      <c r="A92" s="6" t="s">
        <v>88</v>
      </c>
      <c r="B92" s="1" t="s">
        <v>18</v>
      </c>
      <c r="C92" s="1" t="s">
        <v>22</v>
      </c>
      <c r="D92" s="1" t="s">
        <v>0</v>
      </c>
      <c r="E92" s="1" t="s">
        <v>0</v>
      </c>
      <c r="F92" s="1" t="s">
        <v>0</v>
      </c>
      <c r="G92" s="7">
        <f>G93+G97+G101+G108+G115</f>
        <v>112738479.91</v>
      </c>
      <c r="H92" s="7">
        <f>H93+H97+H101+H108+H115</f>
        <v>112738479.91</v>
      </c>
      <c r="I92" s="7">
        <f>I93+I97+I101+I108+I115</f>
        <v>101633453.09999999</v>
      </c>
      <c r="L92" s="25">
        <f t="shared" si="4"/>
        <v>90.149745837565646</v>
      </c>
    </row>
    <row r="93" spans="1:12" ht="30.75" customHeight="1" x14ac:dyDescent="0.2">
      <c r="A93" s="6" t="s">
        <v>89</v>
      </c>
      <c r="B93" s="1" t="s">
        <v>18</v>
      </c>
      <c r="C93" s="1" t="s">
        <v>22</v>
      </c>
      <c r="D93" s="1" t="s">
        <v>56</v>
      </c>
      <c r="E93" s="1" t="s">
        <v>0</v>
      </c>
      <c r="F93" s="1" t="s">
        <v>0</v>
      </c>
      <c r="G93" s="7">
        <v>196036.56</v>
      </c>
      <c r="H93" s="7">
        <v>196036.56</v>
      </c>
      <c r="I93" s="7">
        <f>I94</f>
        <v>123770.73</v>
      </c>
      <c r="L93" s="25">
        <f t="shared" si="4"/>
        <v>63.136554732443784</v>
      </c>
    </row>
    <row r="94" spans="1:12" ht="183" customHeight="1" x14ac:dyDescent="0.2">
      <c r="A94" s="8" t="s">
        <v>244</v>
      </c>
      <c r="B94" s="1" t="s">
        <v>18</v>
      </c>
      <c r="C94" s="1" t="s">
        <v>22</v>
      </c>
      <c r="D94" s="1" t="s">
        <v>56</v>
      </c>
      <c r="E94" s="1" t="s">
        <v>90</v>
      </c>
      <c r="F94" s="9" t="s">
        <v>0</v>
      </c>
      <c r="G94" s="7">
        <v>196036.56</v>
      </c>
      <c r="H94" s="7">
        <v>196036.56</v>
      </c>
      <c r="I94" s="7">
        <f>I95</f>
        <v>123770.73</v>
      </c>
      <c r="L94" s="25">
        <f t="shared" si="4"/>
        <v>63.136554732443784</v>
      </c>
    </row>
    <row r="95" spans="1:12" ht="55.5" customHeight="1" x14ac:dyDescent="0.2">
      <c r="A95" s="8" t="s">
        <v>29</v>
      </c>
      <c r="B95" s="1" t="s">
        <v>18</v>
      </c>
      <c r="C95" s="1" t="s">
        <v>22</v>
      </c>
      <c r="D95" s="1" t="s">
        <v>56</v>
      </c>
      <c r="E95" s="1" t="s">
        <v>90</v>
      </c>
      <c r="F95" s="1" t="s">
        <v>30</v>
      </c>
      <c r="G95" s="7">
        <v>196036.56</v>
      </c>
      <c r="H95" s="7">
        <v>196036.56</v>
      </c>
      <c r="I95" s="7">
        <f>I96</f>
        <v>123770.73</v>
      </c>
      <c r="L95" s="25">
        <f t="shared" si="4"/>
        <v>63.136554732443784</v>
      </c>
    </row>
    <row r="96" spans="1:12" ht="53.25" customHeight="1" x14ac:dyDescent="0.2">
      <c r="A96" s="8" t="s">
        <v>31</v>
      </c>
      <c r="B96" s="1" t="s">
        <v>18</v>
      </c>
      <c r="C96" s="1" t="s">
        <v>22</v>
      </c>
      <c r="D96" s="1" t="s">
        <v>56</v>
      </c>
      <c r="E96" s="1" t="s">
        <v>90</v>
      </c>
      <c r="F96" s="1" t="s">
        <v>32</v>
      </c>
      <c r="G96" s="7">
        <v>196036.56</v>
      </c>
      <c r="H96" s="7">
        <v>196036.56</v>
      </c>
      <c r="I96" s="7">
        <v>123770.73</v>
      </c>
      <c r="L96" s="25">
        <f t="shared" si="4"/>
        <v>63.136554732443784</v>
      </c>
    </row>
    <row r="97" spans="1:12" ht="25.5" customHeight="1" x14ac:dyDescent="0.2">
      <c r="A97" s="6" t="s">
        <v>91</v>
      </c>
      <c r="B97" s="1" t="s">
        <v>18</v>
      </c>
      <c r="C97" s="1" t="s">
        <v>22</v>
      </c>
      <c r="D97" s="1" t="s">
        <v>92</v>
      </c>
      <c r="E97" s="1" t="s">
        <v>0</v>
      </c>
      <c r="F97" s="1" t="s">
        <v>0</v>
      </c>
      <c r="G97" s="7">
        <v>0</v>
      </c>
      <c r="H97" s="7">
        <v>0</v>
      </c>
      <c r="I97" s="7">
        <v>0</v>
      </c>
      <c r="L97" s="25" t="e">
        <f t="shared" si="4"/>
        <v>#DIV/0!</v>
      </c>
    </row>
    <row r="98" spans="1:12" ht="48.95" customHeight="1" x14ac:dyDescent="0.2">
      <c r="A98" s="8" t="s">
        <v>93</v>
      </c>
      <c r="B98" s="1" t="s">
        <v>18</v>
      </c>
      <c r="C98" s="1" t="s">
        <v>22</v>
      </c>
      <c r="D98" s="1" t="s">
        <v>92</v>
      </c>
      <c r="E98" s="1" t="s">
        <v>94</v>
      </c>
      <c r="F98" s="9" t="s">
        <v>0</v>
      </c>
      <c r="G98" s="7">
        <v>0</v>
      </c>
      <c r="H98" s="7">
        <v>0</v>
      </c>
      <c r="I98" s="7">
        <v>0</v>
      </c>
      <c r="L98" s="25" t="e">
        <f t="shared" si="4"/>
        <v>#DIV/0!</v>
      </c>
    </row>
    <row r="99" spans="1:12" ht="48.95" customHeight="1" x14ac:dyDescent="0.2">
      <c r="A99" s="8" t="s">
        <v>29</v>
      </c>
      <c r="B99" s="1" t="s">
        <v>18</v>
      </c>
      <c r="C99" s="1" t="s">
        <v>22</v>
      </c>
      <c r="D99" s="1" t="s">
        <v>92</v>
      </c>
      <c r="E99" s="1" t="s">
        <v>94</v>
      </c>
      <c r="F99" s="1" t="s">
        <v>30</v>
      </c>
      <c r="G99" s="7">
        <v>0</v>
      </c>
      <c r="H99" s="7">
        <v>0</v>
      </c>
      <c r="I99" s="7">
        <v>0</v>
      </c>
      <c r="L99" s="25" t="e">
        <f t="shared" si="4"/>
        <v>#DIV/0!</v>
      </c>
    </row>
    <row r="100" spans="1:12" ht="15" customHeight="1" x14ac:dyDescent="0.2">
      <c r="A100" s="8" t="s">
        <v>31</v>
      </c>
      <c r="B100" s="1" t="s">
        <v>18</v>
      </c>
      <c r="C100" s="1" t="s">
        <v>22</v>
      </c>
      <c r="D100" s="1" t="s">
        <v>92</v>
      </c>
      <c r="E100" s="1" t="s">
        <v>94</v>
      </c>
      <c r="F100" s="1" t="s">
        <v>32</v>
      </c>
      <c r="G100" s="7">
        <v>0</v>
      </c>
      <c r="H100" s="7">
        <v>0</v>
      </c>
      <c r="I100" s="7">
        <v>0</v>
      </c>
      <c r="L100" s="25" t="e">
        <f t="shared" si="4"/>
        <v>#DIV/0!</v>
      </c>
    </row>
    <row r="101" spans="1:12" ht="32.25" customHeight="1" x14ac:dyDescent="0.2">
      <c r="A101" s="6" t="s">
        <v>95</v>
      </c>
      <c r="B101" s="1" t="s">
        <v>18</v>
      </c>
      <c r="C101" s="1" t="s">
        <v>22</v>
      </c>
      <c r="D101" s="1" t="s">
        <v>96</v>
      </c>
      <c r="E101" s="1" t="s">
        <v>0</v>
      </c>
      <c r="F101" s="1" t="s">
        <v>0</v>
      </c>
      <c r="G101" s="7">
        <f>G102+G105</f>
        <v>2321345.5</v>
      </c>
      <c r="H101" s="7">
        <f>H102+H105</f>
        <v>2321345.5</v>
      </c>
      <c r="I101" s="7">
        <f>I102+I105</f>
        <v>2135325.5</v>
      </c>
      <c r="L101" s="25">
        <f t="shared" si="4"/>
        <v>91.986544010790297</v>
      </c>
    </row>
    <row r="102" spans="1:12" ht="121.5" customHeight="1" x14ac:dyDescent="0.2">
      <c r="A102" s="8" t="s">
        <v>97</v>
      </c>
      <c r="B102" s="1" t="s">
        <v>18</v>
      </c>
      <c r="C102" s="1" t="s">
        <v>22</v>
      </c>
      <c r="D102" s="1" t="s">
        <v>96</v>
      </c>
      <c r="E102" s="1" t="s">
        <v>98</v>
      </c>
      <c r="F102" s="9" t="s">
        <v>0</v>
      </c>
      <c r="G102" s="7">
        <f t="shared" ref="G102:I103" si="6">G103</f>
        <v>2312963.5</v>
      </c>
      <c r="H102" s="7">
        <f t="shared" si="6"/>
        <v>2312963.5</v>
      </c>
      <c r="I102" s="7">
        <f t="shared" si="6"/>
        <v>2126943.5</v>
      </c>
      <c r="L102" s="25">
        <f t="shared" si="4"/>
        <v>91.957503868954277</v>
      </c>
    </row>
    <row r="103" spans="1:12" ht="35.25" customHeight="1" x14ac:dyDescent="0.2">
      <c r="A103" s="8" t="s">
        <v>49</v>
      </c>
      <c r="B103" s="1" t="s">
        <v>18</v>
      </c>
      <c r="C103" s="1" t="s">
        <v>22</v>
      </c>
      <c r="D103" s="1" t="s">
        <v>96</v>
      </c>
      <c r="E103" s="1" t="s">
        <v>98</v>
      </c>
      <c r="F103" s="1" t="s">
        <v>50</v>
      </c>
      <c r="G103" s="7">
        <f t="shared" si="6"/>
        <v>2312963.5</v>
      </c>
      <c r="H103" s="7">
        <f t="shared" si="6"/>
        <v>2312963.5</v>
      </c>
      <c r="I103" s="7">
        <f t="shared" si="6"/>
        <v>2126943.5</v>
      </c>
      <c r="L103" s="25">
        <f t="shared" si="4"/>
        <v>91.957503868954277</v>
      </c>
    </row>
    <row r="104" spans="1:12" ht="85.5" customHeight="1" x14ac:dyDescent="0.2">
      <c r="A104" s="8" t="s">
        <v>99</v>
      </c>
      <c r="B104" s="1" t="s">
        <v>18</v>
      </c>
      <c r="C104" s="1" t="s">
        <v>22</v>
      </c>
      <c r="D104" s="1" t="s">
        <v>96</v>
      </c>
      <c r="E104" s="1" t="s">
        <v>98</v>
      </c>
      <c r="F104" s="1" t="s">
        <v>100</v>
      </c>
      <c r="G104" s="7">
        <v>2312963.5</v>
      </c>
      <c r="H104" s="7">
        <v>2312963.5</v>
      </c>
      <c r="I104" s="7">
        <v>2126943.5</v>
      </c>
      <c r="L104" s="25">
        <f t="shared" si="4"/>
        <v>91.957503868954277</v>
      </c>
    </row>
    <row r="105" spans="1:12" ht="44.25" customHeight="1" x14ac:dyDescent="0.2">
      <c r="A105" s="8" t="s">
        <v>101</v>
      </c>
      <c r="B105" s="1" t="s">
        <v>18</v>
      </c>
      <c r="C105" s="1" t="s">
        <v>22</v>
      </c>
      <c r="D105" s="1" t="s">
        <v>96</v>
      </c>
      <c r="E105" s="1" t="s">
        <v>102</v>
      </c>
      <c r="F105" s="9" t="s">
        <v>0</v>
      </c>
      <c r="G105" s="7">
        <f t="shared" ref="G105:I106" si="7">G106</f>
        <v>8382</v>
      </c>
      <c r="H105" s="7">
        <f t="shared" si="7"/>
        <v>8382</v>
      </c>
      <c r="I105" s="7">
        <f t="shared" si="7"/>
        <v>8382</v>
      </c>
      <c r="L105" s="25">
        <f t="shared" si="4"/>
        <v>100</v>
      </c>
    </row>
    <row r="106" spans="1:12" ht="32.25" customHeight="1" x14ac:dyDescent="0.2">
      <c r="A106" s="8" t="s">
        <v>49</v>
      </c>
      <c r="B106" s="1" t="s">
        <v>18</v>
      </c>
      <c r="C106" s="1" t="s">
        <v>22</v>
      </c>
      <c r="D106" s="1" t="s">
        <v>96</v>
      </c>
      <c r="E106" s="1" t="s">
        <v>102</v>
      </c>
      <c r="F106" s="1" t="s">
        <v>50</v>
      </c>
      <c r="G106" s="7">
        <f t="shared" si="7"/>
        <v>8382</v>
      </c>
      <c r="H106" s="7">
        <f t="shared" si="7"/>
        <v>8382</v>
      </c>
      <c r="I106" s="7">
        <f t="shared" si="7"/>
        <v>8382</v>
      </c>
      <c r="L106" s="25">
        <f t="shared" si="4"/>
        <v>100</v>
      </c>
    </row>
    <row r="107" spans="1:12" ht="48" customHeight="1" x14ac:dyDescent="0.2">
      <c r="A107" s="8" t="s">
        <v>51</v>
      </c>
      <c r="B107" s="1" t="s">
        <v>18</v>
      </c>
      <c r="C107" s="1" t="s">
        <v>22</v>
      </c>
      <c r="D107" s="1" t="s">
        <v>96</v>
      </c>
      <c r="E107" s="1" t="s">
        <v>102</v>
      </c>
      <c r="F107" s="1" t="s">
        <v>52</v>
      </c>
      <c r="G107" s="7">
        <v>8382</v>
      </c>
      <c r="H107" s="7">
        <v>8382</v>
      </c>
      <c r="I107" s="7">
        <v>8382</v>
      </c>
      <c r="L107" s="25">
        <f t="shared" si="4"/>
        <v>100</v>
      </c>
    </row>
    <row r="108" spans="1:12" ht="32.25" customHeight="1" x14ac:dyDescent="0.2">
      <c r="A108" s="6" t="s">
        <v>103</v>
      </c>
      <c r="B108" s="1" t="s">
        <v>18</v>
      </c>
      <c r="C108" s="1" t="s">
        <v>22</v>
      </c>
      <c r="D108" s="1" t="s">
        <v>104</v>
      </c>
      <c r="E108" s="1" t="s">
        <v>0</v>
      </c>
      <c r="F108" s="1" t="s">
        <v>0</v>
      </c>
      <c r="G108" s="7">
        <f>G109+G112</f>
        <v>106306097.84999999</v>
      </c>
      <c r="H108" s="7">
        <f>H109+H112</f>
        <v>106306097.84999999</v>
      </c>
      <c r="I108" s="7">
        <f>I109+I112</f>
        <v>95459356.86999999</v>
      </c>
      <c r="L108" s="25">
        <f t="shared" si="4"/>
        <v>89.796689748404674</v>
      </c>
    </row>
    <row r="109" spans="1:12" ht="72.75" customHeight="1" x14ac:dyDescent="0.2">
      <c r="A109" s="8" t="s">
        <v>105</v>
      </c>
      <c r="B109" s="1" t="s">
        <v>18</v>
      </c>
      <c r="C109" s="1" t="s">
        <v>22</v>
      </c>
      <c r="D109" s="1" t="s">
        <v>104</v>
      </c>
      <c r="E109" s="1" t="s">
        <v>106</v>
      </c>
      <c r="F109" s="9" t="s">
        <v>0</v>
      </c>
      <c r="G109" s="7">
        <f t="shared" ref="G109:I110" si="8">G110</f>
        <v>15359588.08</v>
      </c>
      <c r="H109" s="7">
        <f t="shared" si="8"/>
        <v>15359588.08</v>
      </c>
      <c r="I109" s="7">
        <f t="shared" si="8"/>
        <v>4512847.0999999996</v>
      </c>
      <c r="L109" s="25">
        <f t="shared" si="4"/>
        <v>29.381302913170309</v>
      </c>
    </row>
    <row r="110" spans="1:12" ht="55.5" customHeight="1" x14ac:dyDescent="0.2">
      <c r="A110" s="8" t="s">
        <v>29</v>
      </c>
      <c r="B110" s="1" t="s">
        <v>18</v>
      </c>
      <c r="C110" s="1" t="s">
        <v>22</v>
      </c>
      <c r="D110" s="1" t="s">
        <v>104</v>
      </c>
      <c r="E110" s="1" t="s">
        <v>106</v>
      </c>
      <c r="F110" s="1" t="s">
        <v>30</v>
      </c>
      <c r="G110" s="7">
        <f t="shared" si="8"/>
        <v>15359588.08</v>
      </c>
      <c r="H110" s="7">
        <f t="shared" si="8"/>
        <v>15359588.08</v>
      </c>
      <c r="I110" s="7">
        <f t="shared" si="8"/>
        <v>4512847.0999999996</v>
      </c>
      <c r="L110" s="25">
        <f t="shared" si="4"/>
        <v>29.381302913170309</v>
      </c>
    </row>
    <row r="111" spans="1:12" ht="59.25" customHeight="1" x14ac:dyDescent="0.2">
      <c r="A111" s="8" t="s">
        <v>31</v>
      </c>
      <c r="B111" s="1" t="s">
        <v>18</v>
      </c>
      <c r="C111" s="1" t="s">
        <v>22</v>
      </c>
      <c r="D111" s="1" t="s">
        <v>104</v>
      </c>
      <c r="E111" s="1" t="s">
        <v>106</v>
      </c>
      <c r="F111" s="1" t="s">
        <v>32</v>
      </c>
      <c r="G111" s="7">
        <v>15359588.08</v>
      </c>
      <c r="H111" s="7">
        <v>15359588.08</v>
      </c>
      <c r="I111" s="7">
        <v>4512847.0999999996</v>
      </c>
      <c r="L111" s="25">
        <f t="shared" si="4"/>
        <v>29.381302913170309</v>
      </c>
    </row>
    <row r="112" spans="1:12" ht="59.25" customHeight="1" x14ac:dyDescent="0.2">
      <c r="A112" s="11" t="s">
        <v>105</v>
      </c>
      <c r="B112" s="12" t="s">
        <v>18</v>
      </c>
      <c r="C112" s="12" t="s">
        <v>22</v>
      </c>
      <c r="D112" s="12" t="s">
        <v>104</v>
      </c>
      <c r="E112" s="12" t="s">
        <v>251</v>
      </c>
      <c r="F112" s="13" t="s">
        <v>0</v>
      </c>
      <c r="G112" s="7">
        <f t="shared" ref="G112:I113" si="9">G113</f>
        <v>90946509.769999996</v>
      </c>
      <c r="H112" s="7">
        <f t="shared" si="9"/>
        <v>90946509.769999996</v>
      </c>
      <c r="I112" s="7">
        <f t="shared" si="9"/>
        <v>90946509.769999996</v>
      </c>
      <c r="L112" s="25">
        <f t="shared" si="4"/>
        <v>100</v>
      </c>
    </row>
    <row r="113" spans="1:12" ht="59.25" customHeight="1" x14ac:dyDescent="0.2">
      <c r="A113" s="11" t="s">
        <v>29</v>
      </c>
      <c r="B113" s="12" t="s">
        <v>18</v>
      </c>
      <c r="C113" s="12" t="s">
        <v>22</v>
      </c>
      <c r="D113" s="12" t="s">
        <v>104</v>
      </c>
      <c r="E113" s="12" t="s">
        <v>251</v>
      </c>
      <c r="F113" s="12" t="s">
        <v>30</v>
      </c>
      <c r="G113" s="7">
        <f t="shared" si="9"/>
        <v>90946509.769999996</v>
      </c>
      <c r="H113" s="7">
        <f t="shared" si="9"/>
        <v>90946509.769999996</v>
      </c>
      <c r="I113" s="7">
        <f t="shared" si="9"/>
        <v>90946509.769999996</v>
      </c>
      <c r="L113" s="25">
        <f t="shared" si="4"/>
        <v>100</v>
      </c>
    </row>
    <row r="114" spans="1:12" ht="59.25" customHeight="1" x14ac:dyDescent="0.2">
      <c r="A114" s="11" t="s">
        <v>31</v>
      </c>
      <c r="B114" s="12" t="s">
        <v>18</v>
      </c>
      <c r="C114" s="12" t="s">
        <v>22</v>
      </c>
      <c r="D114" s="12" t="s">
        <v>104</v>
      </c>
      <c r="E114" s="12" t="s">
        <v>251</v>
      </c>
      <c r="F114" s="12" t="s">
        <v>32</v>
      </c>
      <c r="G114" s="7">
        <v>90946509.769999996</v>
      </c>
      <c r="H114" s="7">
        <v>90946509.769999996</v>
      </c>
      <c r="I114" s="7">
        <v>90946509.769999996</v>
      </c>
      <c r="L114" s="25">
        <f t="shared" si="4"/>
        <v>100</v>
      </c>
    </row>
    <row r="115" spans="1:12" ht="41.25" customHeight="1" x14ac:dyDescent="0.2">
      <c r="A115" s="6" t="s">
        <v>107</v>
      </c>
      <c r="B115" s="1" t="s">
        <v>18</v>
      </c>
      <c r="C115" s="1" t="s">
        <v>22</v>
      </c>
      <c r="D115" s="1" t="s">
        <v>108</v>
      </c>
      <c r="E115" s="1" t="s">
        <v>0</v>
      </c>
      <c r="F115" s="1" t="s">
        <v>0</v>
      </c>
      <c r="G115" s="7">
        <f t="shared" ref="G115:I117" si="10">G116</f>
        <v>3915000</v>
      </c>
      <c r="H115" s="7">
        <f t="shared" si="10"/>
        <v>3915000</v>
      </c>
      <c r="I115" s="7">
        <f t="shared" si="10"/>
        <v>3915000</v>
      </c>
      <c r="L115" s="25">
        <f t="shared" si="4"/>
        <v>100</v>
      </c>
    </row>
    <row r="116" spans="1:12" ht="54.75" customHeight="1" x14ac:dyDescent="0.2">
      <c r="A116" s="16" t="s">
        <v>276</v>
      </c>
      <c r="B116" s="1" t="s">
        <v>18</v>
      </c>
      <c r="C116" s="1" t="s">
        <v>22</v>
      </c>
      <c r="D116" s="1" t="s">
        <v>108</v>
      </c>
      <c r="E116" s="1" t="s">
        <v>277</v>
      </c>
      <c r="F116" s="1"/>
      <c r="G116" s="15">
        <f t="shared" si="10"/>
        <v>3915000</v>
      </c>
      <c r="H116" s="15">
        <f t="shared" si="10"/>
        <v>3915000</v>
      </c>
      <c r="I116" s="15">
        <f t="shared" si="10"/>
        <v>3915000</v>
      </c>
      <c r="L116" s="25">
        <f t="shared" si="4"/>
        <v>100</v>
      </c>
    </row>
    <row r="117" spans="1:12" ht="41.25" customHeight="1" x14ac:dyDescent="0.2">
      <c r="A117" s="8" t="s">
        <v>29</v>
      </c>
      <c r="B117" s="1" t="s">
        <v>18</v>
      </c>
      <c r="C117" s="1" t="s">
        <v>22</v>
      </c>
      <c r="D117" s="1" t="s">
        <v>108</v>
      </c>
      <c r="E117" s="1" t="s">
        <v>277</v>
      </c>
      <c r="F117" s="1" t="s">
        <v>30</v>
      </c>
      <c r="G117" s="15">
        <f t="shared" si="10"/>
        <v>3915000</v>
      </c>
      <c r="H117" s="15">
        <f t="shared" si="10"/>
        <v>3915000</v>
      </c>
      <c r="I117" s="15">
        <f t="shared" si="10"/>
        <v>3915000</v>
      </c>
      <c r="L117" s="25">
        <f t="shared" si="4"/>
        <v>100</v>
      </c>
    </row>
    <row r="118" spans="1:12" ht="41.25" customHeight="1" x14ac:dyDescent="0.2">
      <c r="A118" s="8" t="s">
        <v>31</v>
      </c>
      <c r="B118" s="1" t="s">
        <v>18</v>
      </c>
      <c r="C118" s="1" t="s">
        <v>22</v>
      </c>
      <c r="D118" s="1" t="s">
        <v>108</v>
      </c>
      <c r="E118" s="1" t="s">
        <v>278</v>
      </c>
      <c r="F118" s="1" t="s">
        <v>32</v>
      </c>
      <c r="G118" s="15">
        <v>3915000</v>
      </c>
      <c r="H118" s="15">
        <v>3915000</v>
      </c>
      <c r="I118" s="7">
        <v>3915000</v>
      </c>
      <c r="L118" s="25">
        <f t="shared" si="4"/>
        <v>100</v>
      </c>
    </row>
    <row r="119" spans="1:12" ht="32.25" customHeight="1" x14ac:dyDescent="0.2">
      <c r="A119" s="6" t="s">
        <v>109</v>
      </c>
      <c r="B119" s="1" t="s">
        <v>18</v>
      </c>
      <c r="C119" s="1" t="s">
        <v>56</v>
      </c>
      <c r="D119" s="1" t="s">
        <v>0</v>
      </c>
      <c r="E119" s="1" t="s">
        <v>0</v>
      </c>
      <c r="F119" s="1" t="s">
        <v>0</v>
      </c>
      <c r="G119" s="7">
        <f>G120+G124</f>
        <v>715313.14</v>
      </c>
      <c r="H119" s="7">
        <f>H120+H124</f>
        <v>715313.14</v>
      </c>
      <c r="I119" s="7">
        <f>I120+I124</f>
        <v>711732.4</v>
      </c>
      <c r="L119" s="25">
        <f t="shared" si="4"/>
        <v>99.499416437394117</v>
      </c>
    </row>
    <row r="120" spans="1:12" ht="29.25" customHeight="1" x14ac:dyDescent="0.2">
      <c r="A120" s="6" t="s">
        <v>110</v>
      </c>
      <c r="B120" s="1" t="s">
        <v>18</v>
      </c>
      <c r="C120" s="1" t="s">
        <v>56</v>
      </c>
      <c r="D120" s="1" t="s">
        <v>20</v>
      </c>
      <c r="E120" s="1" t="s">
        <v>0</v>
      </c>
      <c r="F120" s="1" t="s">
        <v>0</v>
      </c>
      <c r="G120" s="7">
        <f t="shared" ref="G120:I122" si="11">G121</f>
        <v>16200.54</v>
      </c>
      <c r="H120" s="7">
        <f t="shared" si="11"/>
        <v>16200.54</v>
      </c>
      <c r="I120" s="7">
        <f t="shared" si="11"/>
        <v>12619.8</v>
      </c>
      <c r="L120" s="25">
        <f t="shared" si="4"/>
        <v>77.89740341988599</v>
      </c>
    </row>
    <row r="121" spans="1:12" ht="80.25" customHeight="1" x14ac:dyDescent="0.2">
      <c r="A121" s="8" t="s">
        <v>111</v>
      </c>
      <c r="B121" s="1" t="s">
        <v>18</v>
      </c>
      <c r="C121" s="1" t="s">
        <v>56</v>
      </c>
      <c r="D121" s="1" t="s">
        <v>20</v>
      </c>
      <c r="E121" s="1" t="s">
        <v>112</v>
      </c>
      <c r="F121" s="9" t="s">
        <v>0</v>
      </c>
      <c r="G121" s="7">
        <f t="shared" si="11"/>
        <v>16200.54</v>
      </c>
      <c r="H121" s="7">
        <f t="shared" si="11"/>
        <v>16200.54</v>
      </c>
      <c r="I121" s="7">
        <f t="shared" si="11"/>
        <v>12619.8</v>
      </c>
      <c r="L121" s="25">
        <f t="shared" si="4"/>
        <v>77.89740341988599</v>
      </c>
    </row>
    <row r="122" spans="1:12" ht="50.25" customHeight="1" x14ac:dyDescent="0.2">
      <c r="A122" s="8" t="s">
        <v>29</v>
      </c>
      <c r="B122" s="1" t="s">
        <v>18</v>
      </c>
      <c r="C122" s="1" t="s">
        <v>56</v>
      </c>
      <c r="D122" s="1" t="s">
        <v>20</v>
      </c>
      <c r="E122" s="1" t="s">
        <v>112</v>
      </c>
      <c r="F122" s="1" t="s">
        <v>30</v>
      </c>
      <c r="G122" s="7">
        <f t="shared" si="11"/>
        <v>16200.54</v>
      </c>
      <c r="H122" s="7">
        <f t="shared" si="11"/>
        <v>16200.54</v>
      </c>
      <c r="I122" s="7">
        <f t="shared" si="11"/>
        <v>12619.8</v>
      </c>
      <c r="L122" s="25">
        <f t="shared" si="4"/>
        <v>77.89740341988599</v>
      </c>
    </row>
    <row r="123" spans="1:12" ht="55.5" customHeight="1" x14ac:dyDescent="0.2">
      <c r="A123" s="8" t="s">
        <v>31</v>
      </c>
      <c r="B123" s="1" t="s">
        <v>18</v>
      </c>
      <c r="C123" s="1" t="s">
        <v>56</v>
      </c>
      <c r="D123" s="1" t="s">
        <v>20</v>
      </c>
      <c r="E123" s="1" t="s">
        <v>112</v>
      </c>
      <c r="F123" s="1" t="s">
        <v>32</v>
      </c>
      <c r="G123" s="7">
        <v>16200.54</v>
      </c>
      <c r="H123" s="7">
        <v>16200.54</v>
      </c>
      <c r="I123" s="7">
        <v>12619.8</v>
      </c>
      <c r="L123" s="25">
        <f t="shared" ref="L123:L186" si="12">I123/H123*100</f>
        <v>77.89740341988599</v>
      </c>
    </row>
    <row r="124" spans="1:12" ht="33.75" customHeight="1" x14ac:dyDescent="0.2">
      <c r="A124" s="6" t="s">
        <v>113</v>
      </c>
      <c r="B124" s="1" t="s">
        <v>18</v>
      </c>
      <c r="C124" s="1" t="s">
        <v>56</v>
      </c>
      <c r="D124" s="1" t="s">
        <v>70</v>
      </c>
      <c r="E124" s="1" t="s">
        <v>0</v>
      </c>
      <c r="F124" s="1" t="s">
        <v>0</v>
      </c>
      <c r="G124" s="7">
        <f>G125+G128+G131</f>
        <v>699112.6</v>
      </c>
      <c r="H124" s="7">
        <f>H125+H128+H131</f>
        <v>699112.6</v>
      </c>
      <c r="I124" s="7">
        <f>I125+I128+I131</f>
        <v>699112.6</v>
      </c>
      <c r="L124" s="25">
        <f t="shared" si="12"/>
        <v>100</v>
      </c>
    </row>
    <row r="125" spans="1:12" ht="34.5" customHeight="1" x14ac:dyDescent="0.2">
      <c r="A125" s="8" t="s">
        <v>114</v>
      </c>
      <c r="B125" s="1" t="s">
        <v>18</v>
      </c>
      <c r="C125" s="1" t="s">
        <v>56</v>
      </c>
      <c r="D125" s="1" t="s">
        <v>70</v>
      </c>
      <c r="E125" s="1" t="s">
        <v>115</v>
      </c>
      <c r="F125" s="9" t="s">
        <v>0</v>
      </c>
      <c r="G125" s="7">
        <v>526315.79</v>
      </c>
      <c r="H125" s="7">
        <v>526315.79</v>
      </c>
      <c r="I125" s="7">
        <f>I126</f>
        <v>526315.79</v>
      </c>
      <c r="L125" s="25">
        <f t="shared" si="12"/>
        <v>100</v>
      </c>
    </row>
    <row r="126" spans="1:12" ht="48.95" customHeight="1" x14ac:dyDescent="0.2">
      <c r="A126" s="8" t="s">
        <v>29</v>
      </c>
      <c r="B126" s="1" t="s">
        <v>18</v>
      </c>
      <c r="C126" s="1" t="s">
        <v>56</v>
      </c>
      <c r="D126" s="1" t="s">
        <v>70</v>
      </c>
      <c r="E126" s="1" t="s">
        <v>115</v>
      </c>
      <c r="F126" s="1" t="s">
        <v>30</v>
      </c>
      <c r="G126" s="7">
        <v>526315.79</v>
      </c>
      <c r="H126" s="7">
        <v>526315.79</v>
      </c>
      <c r="I126" s="7">
        <f>I127</f>
        <v>526315.79</v>
      </c>
      <c r="L126" s="25">
        <f t="shared" si="12"/>
        <v>100</v>
      </c>
    </row>
    <row r="127" spans="1:12" ht="51.75" customHeight="1" x14ac:dyDescent="0.2">
      <c r="A127" s="8" t="s">
        <v>31</v>
      </c>
      <c r="B127" s="1" t="s">
        <v>18</v>
      </c>
      <c r="C127" s="1" t="s">
        <v>56</v>
      </c>
      <c r="D127" s="1" t="s">
        <v>70</v>
      </c>
      <c r="E127" s="1" t="s">
        <v>115</v>
      </c>
      <c r="F127" s="1" t="s">
        <v>32</v>
      </c>
      <c r="G127" s="7">
        <v>526315.79</v>
      </c>
      <c r="H127" s="7">
        <v>526315.79</v>
      </c>
      <c r="I127" s="7">
        <v>526315.79</v>
      </c>
      <c r="L127" s="25">
        <f t="shared" si="12"/>
        <v>100</v>
      </c>
    </row>
    <row r="128" spans="1:12" ht="51.75" customHeight="1" x14ac:dyDescent="0.2">
      <c r="A128" s="8" t="s">
        <v>252</v>
      </c>
      <c r="B128" s="1" t="s">
        <v>18</v>
      </c>
      <c r="C128" s="1" t="s">
        <v>56</v>
      </c>
      <c r="D128" s="14" t="s">
        <v>70</v>
      </c>
      <c r="E128" s="1" t="s">
        <v>253</v>
      </c>
      <c r="F128" s="9" t="s">
        <v>0</v>
      </c>
      <c r="G128" s="15">
        <f t="shared" ref="G128:I129" si="13">G129</f>
        <v>161872.6</v>
      </c>
      <c r="H128" s="15">
        <f t="shared" si="13"/>
        <v>161872.6</v>
      </c>
      <c r="I128" s="15">
        <f t="shared" si="13"/>
        <v>161872.6</v>
      </c>
      <c r="L128" s="25">
        <f t="shared" si="12"/>
        <v>100</v>
      </c>
    </row>
    <row r="129" spans="1:12" ht="51.75" customHeight="1" x14ac:dyDescent="0.2">
      <c r="A129" s="8" t="s">
        <v>29</v>
      </c>
      <c r="B129" s="1" t="s">
        <v>18</v>
      </c>
      <c r="C129" s="1" t="s">
        <v>56</v>
      </c>
      <c r="D129" s="14" t="s">
        <v>70</v>
      </c>
      <c r="E129" s="1" t="s">
        <v>253</v>
      </c>
      <c r="F129" s="1" t="s">
        <v>30</v>
      </c>
      <c r="G129" s="15">
        <f t="shared" si="13"/>
        <v>161872.6</v>
      </c>
      <c r="H129" s="15">
        <f t="shared" si="13"/>
        <v>161872.6</v>
      </c>
      <c r="I129" s="15">
        <f t="shared" si="13"/>
        <v>161872.6</v>
      </c>
      <c r="L129" s="25">
        <f t="shared" si="12"/>
        <v>100</v>
      </c>
    </row>
    <row r="130" spans="1:12" ht="51.75" customHeight="1" x14ac:dyDescent="0.2">
      <c r="A130" s="8" t="s">
        <v>31</v>
      </c>
      <c r="B130" s="1" t="s">
        <v>18</v>
      </c>
      <c r="C130" s="1" t="s">
        <v>56</v>
      </c>
      <c r="D130" s="14" t="s">
        <v>70</v>
      </c>
      <c r="E130" s="1" t="s">
        <v>253</v>
      </c>
      <c r="F130" s="1" t="s">
        <v>32</v>
      </c>
      <c r="G130" s="15">
        <v>161872.6</v>
      </c>
      <c r="H130" s="15">
        <v>161872.6</v>
      </c>
      <c r="I130" s="7">
        <v>161872.6</v>
      </c>
      <c r="L130" s="25">
        <f t="shared" si="12"/>
        <v>100</v>
      </c>
    </row>
    <row r="131" spans="1:12" ht="36.75" customHeight="1" x14ac:dyDescent="0.2">
      <c r="A131" s="8" t="s">
        <v>114</v>
      </c>
      <c r="B131" s="1" t="s">
        <v>18</v>
      </c>
      <c r="C131" s="1" t="s">
        <v>56</v>
      </c>
      <c r="D131" s="1" t="s">
        <v>70</v>
      </c>
      <c r="E131" s="1" t="s">
        <v>279</v>
      </c>
      <c r="F131" s="9" t="s">
        <v>0</v>
      </c>
      <c r="G131" s="15">
        <f t="shared" ref="G131:I132" si="14">G132</f>
        <v>10924.21</v>
      </c>
      <c r="H131" s="15">
        <f t="shared" si="14"/>
        <v>10924.21</v>
      </c>
      <c r="I131" s="15">
        <f t="shared" si="14"/>
        <v>10924.21</v>
      </c>
      <c r="L131" s="25">
        <f t="shared" si="12"/>
        <v>100</v>
      </c>
    </row>
    <row r="132" spans="1:12" ht="51.75" customHeight="1" x14ac:dyDescent="0.2">
      <c r="A132" s="8" t="s">
        <v>29</v>
      </c>
      <c r="B132" s="1" t="s">
        <v>18</v>
      </c>
      <c r="C132" s="1" t="s">
        <v>56</v>
      </c>
      <c r="D132" s="1" t="s">
        <v>70</v>
      </c>
      <c r="E132" s="1" t="s">
        <v>279</v>
      </c>
      <c r="F132" s="1" t="s">
        <v>30</v>
      </c>
      <c r="G132" s="15">
        <f t="shared" si="14"/>
        <v>10924.21</v>
      </c>
      <c r="H132" s="15">
        <f t="shared" si="14"/>
        <v>10924.21</v>
      </c>
      <c r="I132" s="15">
        <f t="shared" si="14"/>
        <v>10924.21</v>
      </c>
      <c r="L132" s="25">
        <f t="shared" si="12"/>
        <v>100</v>
      </c>
    </row>
    <row r="133" spans="1:12" ht="51.75" customHeight="1" x14ac:dyDescent="0.2">
      <c r="A133" s="8" t="s">
        <v>31</v>
      </c>
      <c r="B133" s="1" t="s">
        <v>18</v>
      </c>
      <c r="C133" s="1" t="s">
        <v>56</v>
      </c>
      <c r="D133" s="1" t="s">
        <v>70</v>
      </c>
      <c r="E133" s="1" t="s">
        <v>279</v>
      </c>
      <c r="F133" s="1" t="s">
        <v>32</v>
      </c>
      <c r="G133" s="15">
        <v>10924.21</v>
      </c>
      <c r="H133" s="15">
        <v>10924.21</v>
      </c>
      <c r="I133" s="7">
        <v>10924.21</v>
      </c>
      <c r="L133" s="25">
        <f t="shared" si="12"/>
        <v>100</v>
      </c>
    </row>
    <row r="134" spans="1:12" ht="15" customHeight="1" x14ac:dyDescent="0.2">
      <c r="A134" s="6" t="s">
        <v>116</v>
      </c>
      <c r="B134" s="1" t="s">
        <v>18</v>
      </c>
      <c r="C134" s="1" t="s">
        <v>92</v>
      </c>
      <c r="D134" s="1" t="s">
        <v>0</v>
      </c>
      <c r="E134" s="1" t="s">
        <v>0</v>
      </c>
      <c r="F134" s="1" t="s">
        <v>0</v>
      </c>
      <c r="G134" s="22">
        <f>G136</f>
        <v>21082.75</v>
      </c>
      <c r="H134" s="22">
        <f>H136</f>
        <v>21082.75</v>
      </c>
      <c r="I134" s="7">
        <v>0</v>
      </c>
      <c r="L134" s="25">
        <f t="shared" si="12"/>
        <v>0</v>
      </c>
    </row>
    <row r="135" spans="1:12" ht="38.25" customHeight="1" x14ac:dyDescent="0.2">
      <c r="A135" s="6" t="s">
        <v>117</v>
      </c>
      <c r="B135" s="1" t="s">
        <v>18</v>
      </c>
      <c r="C135" s="1" t="s">
        <v>92</v>
      </c>
      <c r="D135" s="1" t="s">
        <v>56</v>
      </c>
      <c r="E135" s="1" t="s">
        <v>0</v>
      </c>
      <c r="F135" s="1" t="s">
        <v>0</v>
      </c>
      <c r="G135" s="7">
        <f t="shared" ref="G135:H137" si="15">G136</f>
        <v>21082.75</v>
      </c>
      <c r="H135" s="7">
        <f t="shared" si="15"/>
        <v>21082.75</v>
      </c>
      <c r="I135" s="7">
        <v>0</v>
      </c>
      <c r="L135" s="25">
        <f t="shared" si="12"/>
        <v>0</v>
      </c>
    </row>
    <row r="136" spans="1:12" ht="38.25" customHeight="1" x14ac:dyDescent="0.2">
      <c r="A136" s="8" t="s">
        <v>118</v>
      </c>
      <c r="B136" s="1" t="s">
        <v>18</v>
      </c>
      <c r="C136" s="1" t="s">
        <v>92</v>
      </c>
      <c r="D136" s="1" t="s">
        <v>56</v>
      </c>
      <c r="E136" s="1" t="s">
        <v>119</v>
      </c>
      <c r="F136" s="9" t="s">
        <v>0</v>
      </c>
      <c r="G136" s="7">
        <f t="shared" si="15"/>
        <v>21082.75</v>
      </c>
      <c r="H136" s="7">
        <f t="shared" si="15"/>
        <v>21082.75</v>
      </c>
      <c r="I136" s="7">
        <v>0</v>
      </c>
      <c r="L136" s="25">
        <f t="shared" si="12"/>
        <v>0</v>
      </c>
    </row>
    <row r="137" spans="1:12" ht="49.5" customHeight="1" x14ac:dyDescent="0.2">
      <c r="A137" s="8" t="s">
        <v>29</v>
      </c>
      <c r="B137" s="1" t="s">
        <v>18</v>
      </c>
      <c r="C137" s="1" t="s">
        <v>92</v>
      </c>
      <c r="D137" s="1" t="s">
        <v>56</v>
      </c>
      <c r="E137" s="1" t="s">
        <v>119</v>
      </c>
      <c r="F137" s="1" t="s">
        <v>30</v>
      </c>
      <c r="G137" s="7">
        <f t="shared" si="15"/>
        <v>21082.75</v>
      </c>
      <c r="H137" s="7">
        <f t="shared" si="15"/>
        <v>21082.75</v>
      </c>
      <c r="I137" s="7">
        <v>0</v>
      </c>
      <c r="L137" s="25">
        <f t="shared" si="12"/>
        <v>0</v>
      </c>
    </row>
    <row r="138" spans="1:12" ht="63.75" customHeight="1" x14ac:dyDescent="0.2">
      <c r="A138" s="8" t="s">
        <v>31</v>
      </c>
      <c r="B138" s="1" t="s">
        <v>18</v>
      </c>
      <c r="C138" s="1" t="s">
        <v>92</v>
      </c>
      <c r="D138" s="1" t="s">
        <v>56</v>
      </c>
      <c r="E138" s="1" t="s">
        <v>119</v>
      </c>
      <c r="F138" s="1" t="s">
        <v>32</v>
      </c>
      <c r="G138" s="7">
        <v>21082.75</v>
      </c>
      <c r="H138" s="7">
        <v>21082.75</v>
      </c>
      <c r="I138" s="7">
        <v>0</v>
      </c>
      <c r="L138" s="25">
        <f t="shared" si="12"/>
        <v>0</v>
      </c>
    </row>
    <row r="139" spans="1:12" ht="27" customHeight="1" x14ac:dyDescent="0.2">
      <c r="A139" s="6" t="s">
        <v>120</v>
      </c>
      <c r="B139" s="1" t="s">
        <v>18</v>
      </c>
      <c r="C139" s="1" t="s">
        <v>121</v>
      </c>
      <c r="D139" s="1" t="s">
        <v>0</v>
      </c>
      <c r="E139" s="1" t="s">
        <v>0</v>
      </c>
      <c r="F139" s="1" t="s">
        <v>0</v>
      </c>
      <c r="G139" s="7">
        <f>G140+G144+G148</f>
        <v>3312267.09</v>
      </c>
      <c r="H139" s="7">
        <f>H140+H144+H148</f>
        <v>3312267.09</v>
      </c>
      <c r="I139" s="7">
        <f>I140+I144+I148</f>
        <v>3307116.13</v>
      </c>
      <c r="L139" s="25">
        <f t="shared" si="12"/>
        <v>99.844488386351713</v>
      </c>
    </row>
    <row r="140" spans="1:12" ht="25.5" customHeight="1" x14ac:dyDescent="0.2">
      <c r="A140" s="6" t="s">
        <v>122</v>
      </c>
      <c r="B140" s="1" t="s">
        <v>18</v>
      </c>
      <c r="C140" s="1" t="s">
        <v>121</v>
      </c>
      <c r="D140" s="1" t="s">
        <v>72</v>
      </c>
      <c r="E140" s="1" t="s">
        <v>0</v>
      </c>
      <c r="F140" s="1" t="s">
        <v>0</v>
      </c>
      <c r="G140" s="7">
        <f t="shared" ref="G140:I142" si="16">G141</f>
        <v>3243867.09</v>
      </c>
      <c r="H140" s="7">
        <f t="shared" si="16"/>
        <v>3243867.09</v>
      </c>
      <c r="I140" s="7">
        <f t="shared" si="16"/>
        <v>3238716.13</v>
      </c>
      <c r="L140" s="25">
        <f t="shared" si="12"/>
        <v>99.841209277165547</v>
      </c>
    </row>
    <row r="141" spans="1:12" ht="34.5" customHeight="1" x14ac:dyDescent="0.2">
      <c r="A141" s="8" t="s">
        <v>123</v>
      </c>
      <c r="B141" s="1" t="s">
        <v>18</v>
      </c>
      <c r="C141" s="1" t="s">
        <v>121</v>
      </c>
      <c r="D141" s="1" t="s">
        <v>72</v>
      </c>
      <c r="E141" s="1" t="s">
        <v>124</v>
      </c>
      <c r="F141" s="9" t="s">
        <v>0</v>
      </c>
      <c r="G141" s="7">
        <f t="shared" si="16"/>
        <v>3243867.09</v>
      </c>
      <c r="H141" s="7">
        <f t="shared" si="16"/>
        <v>3243867.09</v>
      </c>
      <c r="I141" s="7">
        <f t="shared" si="16"/>
        <v>3238716.13</v>
      </c>
      <c r="L141" s="25">
        <f t="shared" si="12"/>
        <v>99.841209277165547</v>
      </c>
    </row>
    <row r="142" spans="1:12" ht="31.5" customHeight="1" x14ac:dyDescent="0.2">
      <c r="A142" s="8" t="s">
        <v>63</v>
      </c>
      <c r="B142" s="1" t="s">
        <v>18</v>
      </c>
      <c r="C142" s="1" t="s">
        <v>121</v>
      </c>
      <c r="D142" s="1" t="s">
        <v>72</v>
      </c>
      <c r="E142" s="1" t="s">
        <v>124</v>
      </c>
      <c r="F142" s="1" t="s">
        <v>64</v>
      </c>
      <c r="G142" s="7">
        <f t="shared" si="16"/>
        <v>3243867.09</v>
      </c>
      <c r="H142" s="7">
        <f t="shared" si="16"/>
        <v>3243867.09</v>
      </c>
      <c r="I142" s="7">
        <f t="shared" si="16"/>
        <v>3238716.13</v>
      </c>
      <c r="L142" s="25">
        <f t="shared" si="12"/>
        <v>99.841209277165547</v>
      </c>
    </row>
    <row r="143" spans="1:12" ht="29.25" customHeight="1" x14ac:dyDescent="0.2">
      <c r="A143" s="8" t="s">
        <v>65</v>
      </c>
      <c r="B143" s="1" t="s">
        <v>18</v>
      </c>
      <c r="C143" s="1" t="s">
        <v>121</v>
      </c>
      <c r="D143" s="1" t="s">
        <v>72</v>
      </c>
      <c r="E143" s="1" t="s">
        <v>124</v>
      </c>
      <c r="F143" s="1" t="s">
        <v>66</v>
      </c>
      <c r="G143" s="7">
        <v>3243867.09</v>
      </c>
      <c r="H143" s="7">
        <v>3243867.09</v>
      </c>
      <c r="I143" s="7">
        <v>3238716.13</v>
      </c>
      <c r="L143" s="25">
        <f t="shared" si="12"/>
        <v>99.841209277165547</v>
      </c>
    </row>
    <row r="144" spans="1:12" ht="24" customHeight="1" x14ac:dyDescent="0.2">
      <c r="A144" s="6" t="s">
        <v>125</v>
      </c>
      <c r="B144" s="1" t="s">
        <v>18</v>
      </c>
      <c r="C144" s="1" t="s">
        <v>121</v>
      </c>
      <c r="D144" s="1" t="s">
        <v>121</v>
      </c>
      <c r="E144" s="1" t="s">
        <v>0</v>
      </c>
      <c r="F144" s="1" t="s">
        <v>0</v>
      </c>
      <c r="G144" s="7">
        <v>0</v>
      </c>
      <c r="H144" s="7">
        <v>0</v>
      </c>
      <c r="I144" s="7">
        <v>0</v>
      </c>
      <c r="L144" s="25" t="e">
        <f t="shared" si="12"/>
        <v>#DIV/0!</v>
      </c>
    </row>
    <row r="145" spans="1:12" ht="43.5" customHeight="1" x14ac:dyDescent="0.2">
      <c r="A145" s="8" t="s">
        <v>126</v>
      </c>
      <c r="B145" s="1" t="s">
        <v>18</v>
      </c>
      <c r="C145" s="1" t="s">
        <v>121</v>
      </c>
      <c r="D145" s="1" t="s">
        <v>121</v>
      </c>
      <c r="E145" s="1" t="s">
        <v>127</v>
      </c>
      <c r="F145" s="9" t="s">
        <v>0</v>
      </c>
      <c r="G145" s="7">
        <v>0</v>
      </c>
      <c r="H145" s="7">
        <v>0</v>
      </c>
      <c r="I145" s="7">
        <v>0</v>
      </c>
      <c r="L145" s="25" t="e">
        <f t="shared" si="12"/>
        <v>#DIV/0!</v>
      </c>
    </row>
    <row r="146" spans="1:12" ht="45.75" customHeight="1" x14ac:dyDescent="0.2">
      <c r="A146" s="8" t="s">
        <v>29</v>
      </c>
      <c r="B146" s="1" t="s">
        <v>18</v>
      </c>
      <c r="C146" s="1" t="s">
        <v>121</v>
      </c>
      <c r="D146" s="1" t="s">
        <v>121</v>
      </c>
      <c r="E146" s="1" t="s">
        <v>127</v>
      </c>
      <c r="F146" s="1" t="s">
        <v>30</v>
      </c>
      <c r="G146" s="7">
        <v>0</v>
      </c>
      <c r="H146" s="7">
        <v>0</v>
      </c>
      <c r="I146" s="7">
        <v>0</v>
      </c>
      <c r="L146" s="25" t="e">
        <f t="shared" si="12"/>
        <v>#DIV/0!</v>
      </c>
    </row>
    <row r="147" spans="1:12" ht="31.5" customHeight="1" x14ac:dyDescent="0.2">
      <c r="A147" s="8" t="s">
        <v>31</v>
      </c>
      <c r="B147" s="1" t="s">
        <v>18</v>
      </c>
      <c r="C147" s="1" t="s">
        <v>121</v>
      </c>
      <c r="D147" s="1" t="s">
        <v>121</v>
      </c>
      <c r="E147" s="1" t="s">
        <v>127</v>
      </c>
      <c r="F147" s="1" t="s">
        <v>32</v>
      </c>
      <c r="G147" s="7">
        <v>0</v>
      </c>
      <c r="H147" s="7">
        <v>0</v>
      </c>
      <c r="I147" s="7">
        <v>0</v>
      </c>
      <c r="L147" s="25" t="e">
        <f t="shared" si="12"/>
        <v>#DIV/0!</v>
      </c>
    </row>
    <row r="148" spans="1:12" ht="32.25" customHeight="1" x14ac:dyDescent="0.2">
      <c r="A148" s="6" t="s">
        <v>128</v>
      </c>
      <c r="B148" s="1" t="s">
        <v>18</v>
      </c>
      <c r="C148" s="1" t="s">
        <v>121</v>
      </c>
      <c r="D148" s="1" t="s">
        <v>104</v>
      </c>
      <c r="E148" s="1" t="s">
        <v>0</v>
      </c>
      <c r="F148" s="1" t="s">
        <v>0</v>
      </c>
      <c r="G148" s="7">
        <f>G149</f>
        <v>68400</v>
      </c>
      <c r="H148" s="7">
        <f>H149</f>
        <v>68400</v>
      </c>
      <c r="I148" s="7">
        <f>I149</f>
        <v>68400</v>
      </c>
      <c r="L148" s="25">
        <f t="shared" si="12"/>
        <v>100</v>
      </c>
    </row>
    <row r="149" spans="1:12" ht="104.25" customHeight="1" x14ac:dyDescent="0.2">
      <c r="A149" s="8" t="s">
        <v>129</v>
      </c>
      <c r="B149" s="1" t="s">
        <v>18</v>
      </c>
      <c r="C149" s="1" t="s">
        <v>121</v>
      </c>
      <c r="D149" s="1" t="s">
        <v>104</v>
      </c>
      <c r="E149" s="1" t="s">
        <v>130</v>
      </c>
      <c r="F149" s="9" t="s">
        <v>0</v>
      </c>
      <c r="G149" s="7">
        <f>G150+G152</f>
        <v>68400</v>
      </c>
      <c r="H149" s="7">
        <f>H150+H152</f>
        <v>68400</v>
      </c>
      <c r="I149" s="7">
        <f>I150+I152</f>
        <v>68400</v>
      </c>
      <c r="L149" s="25">
        <f t="shared" si="12"/>
        <v>100</v>
      </c>
    </row>
    <row r="150" spans="1:12" ht="48.95" customHeight="1" x14ac:dyDescent="0.2">
      <c r="A150" s="8" t="s">
        <v>131</v>
      </c>
      <c r="B150" s="1" t="s">
        <v>18</v>
      </c>
      <c r="C150" s="1" t="s">
        <v>121</v>
      </c>
      <c r="D150" s="1" t="s">
        <v>104</v>
      </c>
      <c r="E150" s="1" t="s">
        <v>130</v>
      </c>
      <c r="F150" s="1" t="s">
        <v>132</v>
      </c>
      <c r="G150" s="7">
        <v>8400</v>
      </c>
      <c r="H150" s="7">
        <v>8400</v>
      </c>
      <c r="I150" s="7">
        <v>8400</v>
      </c>
      <c r="L150" s="25">
        <f t="shared" si="12"/>
        <v>100</v>
      </c>
    </row>
    <row r="151" spans="1:12" ht="57.75" customHeight="1" x14ac:dyDescent="0.2">
      <c r="A151" s="8" t="s">
        <v>133</v>
      </c>
      <c r="B151" s="1" t="s">
        <v>18</v>
      </c>
      <c r="C151" s="1" t="s">
        <v>121</v>
      </c>
      <c r="D151" s="1" t="s">
        <v>104</v>
      </c>
      <c r="E151" s="1" t="s">
        <v>130</v>
      </c>
      <c r="F151" s="1" t="s">
        <v>134</v>
      </c>
      <c r="G151" s="7">
        <v>8400</v>
      </c>
      <c r="H151" s="7">
        <v>8400</v>
      </c>
      <c r="I151" s="7">
        <v>8400</v>
      </c>
      <c r="L151" s="25">
        <f t="shared" si="12"/>
        <v>100</v>
      </c>
    </row>
    <row r="152" spans="1:12" ht="62.25" customHeight="1" x14ac:dyDescent="0.2">
      <c r="A152" s="8" t="s">
        <v>63</v>
      </c>
      <c r="B152" s="1" t="s">
        <v>18</v>
      </c>
      <c r="C152" s="1" t="s">
        <v>121</v>
      </c>
      <c r="D152" s="1" t="s">
        <v>104</v>
      </c>
      <c r="E152" s="1" t="s">
        <v>130</v>
      </c>
      <c r="F152" s="1" t="s">
        <v>64</v>
      </c>
      <c r="G152" s="7">
        <f>G153</f>
        <v>60000</v>
      </c>
      <c r="H152" s="7">
        <f>H153</f>
        <v>60000</v>
      </c>
      <c r="I152" s="7">
        <f>I153</f>
        <v>60000</v>
      </c>
      <c r="L152" s="25">
        <f t="shared" si="12"/>
        <v>100</v>
      </c>
    </row>
    <row r="153" spans="1:12" ht="32.25" customHeight="1" x14ac:dyDescent="0.2">
      <c r="A153" s="8" t="s">
        <v>65</v>
      </c>
      <c r="B153" s="1" t="s">
        <v>18</v>
      </c>
      <c r="C153" s="1" t="s">
        <v>121</v>
      </c>
      <c r="D153" s="1" t="s">
        <v>104</v>
      </c>
      <c r="E153" s="1" t="s">
        <v>130</v>
      </c>
      <c r="F153" s="1" t="s">
        <v>66</v>
      </c>
      <c r="G153" s="7">
        <v>60000</v>
      </c>
      <c r="H153" s="7">
        <v>60000</v>
      </c>
      <c r="I153" s="7">
        <v>60000</v>
      </c>
      <c r="L153" s="25">
        <f t="shared" si="12"/>
        <v>100</v>
      </c>
    </row>
    <row r="154" spans="1:12" ht="24" customHeight="1" x14ac:dyDescent="0.2">
      <c r="A154" s="6" t="s">
        <v>135</v>
      </c>
      <c r="B154" s="1" t="s">
        <v>18</v>
      </c>
      <c r="C154" s="1" t="s">
        <v>96</v>
      </c>
      <c r="D154" s="1" t="s">
        <v>0</v>
      </c>
      <c r="E154" s="1" t="s">
        <v>0</v>
      </c>
      <c r="F154" s="1" t="s">
        <v>0</v>
      </c>
      <c r="G154" s="7">
        <f>G155</f>
        <v>24578311.819999997</v>
      </c>
      <c r="H154" s="7">
        <f>H155</f>
        <v>24578311.819999997</v>
      </c>
      <c r="I154" s="7">
        <f>I155</f>
        <v>19115270.669999998</v>
      </c>
      <c r="L154" s="25">
        <f t="shared" si="12"/>
        <v>77.772919515348562</v>
      </c>
    </row>
    <row r="155" spans="1:12" ht="37.5" customHeight="1" x14ac:dyDescent="0.2">
      <c r="A155" s="6" t="s">
        <v>136</v>
      </c>
      <c r="B155" s="1" t="s">
        <v>18</v>
      </c>
      <c r="C155" s="1" t="s">
        <v>96</v>
      </c>
      <c r="D155" s="1" t="s">
        <v>20</v>
      </c>
      <c r="E155" s="1" t="s">
        <v>0</v>
      </c>
      <c r="F155" s="1" t="s">
        <v>0</v>
      </c>
      <c r="G155" s="7">
        <f>G156+G161+G164+G170+G178+G167</f>
        <v>24578311.819999997</v>
      </c>
      <c r="H155" s="7">
        <f>H156+H161+H164+H170+H178+H167</f>
        <v>24578311.819999997</v>
      </c>
      <c r="I155" s="7">
        <f>I156+I161+I164+I170+I178+I167</f>
        <v>19115270.669999998</v>
      </c>
      <c r="L155" s="25">
        <f t="shared" si="12"/>
        <v>77.772919515348562</v>
      </c>
    </row>
    <row r="156" spans="1:12" ht="15" customHeight="1" x14ac:dyDescent="0.2">
      <c r="A156" s="8" t="s">
        <v>137</v>
      </c>
      <c r="B156" s="1" t="s">
        <v>18</v>
      </c>
      <c r="C156" s="1" t="s">
        <v>96</v>
      </c>
      <c r="D156" s="1" t="s">
        <v>20</v>
      </c>
      <c r="E156" s="1" t="s">
        <v>138</v>
      </c>
      <c r="F156" s="9" t="s">
        <v>0</v>
      </c>
      <c r="G156" s="7">
        <f>G158+G159</f>
        <v>56400</v>
      </c>
      <c r="H156" s="7">
        <f>H158+H159</f>
        <v>56400</v>
      </c>
      <c r="I156" s="7">
        <f>I158+I159</f>
        <v>56400</v>
      </c>
      <c r="L156" s="25">
        <f t="shared" si="12"/>
        <v>100</v>
      </c>
    </row>
    <row r="157" spans="1:12" ht="34.5" customHeight="1" x14ac:dyDescent="0.2">
      <c r="A157" s="8" t="s">
        <v>131</v>
      </c>
      <c r="B157" s="1" t="s">
        <v>18</v>
      </c>
      <c r="C157" s="1" t="s">
        <v>96</v>
      </c>
      <c r="D157" s="1" t="s">
        <v>20</v>
      </c>
      <c r="E157" s="1" t="s">
        <v>138</v>
      </c>
      <c r="F157" s="1" t="s">
        <v>132</v>
      </c>
      <c r="G157" s="7">
        <v>14400</v>
      </c>
      <c r="H157" s="7">
        <v>14400</v>
      </c>
      <c r="I157" s="7">
        <v>14400</v>
      </c>
      <c r="L157" s="25">
        <f t="shared" si="12"/>
        <v>100</v>
      </c>
    </row>
    <row r="158" spans="1:12" ht="42" customHeight="1" x14ac:dyDescent="0.2">
      <c r="A158" s="8" t="s">
        <v>133</v>
      </c>
      <c r="B158" s="1" t="s">
        <v>18</v>
      </c>
      <c r="C158" s="1" t="s">
        <v>96</v>
      </c>
      <c r="D158" s="1" t="s">
        <v>20</v>
      </c>
      <c r="E158" s="1" t="s">
        <v>138</v>
      </c>
      <c r="F158" s="1" t="s">
        <v>134</v>
      </c>
      <c r="G158" s="7">
        <v>14400</v>
      </c>
      <c r="H158" s="7">
        <v>14400</v>
      </c>
      <c r="I158" s="7">
        <v>14400</v>
      </c>
      <c r="L158" s="25">
        <f t="shared" si="12"/>
        <v>100</v>
      </c>
    </row>
    <row r="159" spans="1:12" ht="49.5" customHeight="1" x14ac:dyDescent="0.2">
      <c r="A159" s="8" t="s">
        <v>63</v>
      </c>
      <c r="B159" s="1" t="s">
        <v>18</v>
      </c>
      <c r="C159" s="1" t="s">
        <v>96</v>
      </c>
      <c r="D159" s="1" t="s">
        <v>20</v>
      </c>
      <c r="E159" s="1" t="s">
        <v>138</v>
      </c>
      <c r="F159" s="1" t="s">
        <v>64</v>
      </c>
      <c r="G159" s="7">
        <f>G160</f>
        <v>42000</v>
      </c>
      <c r="H159" s="7">
        <f>H160</f>
        <v>42000</v>
      </c>
      <c r="I159" s="7">
        <f>I160</f>
        <v>42000</v>
      </c>
      <c r="L159" s="25">
        <f t="shared" si="12"/>
        <v>100</v>
      </c>
    </row>
    <row r="160" spans="1:12" ht="32.25" customHeight="1" x14ac:dyDescent="0.2">
      <c r="A160" s="8" t="s">
        <v>65</v>
      </c>
      <c r="B160" s="1" t="s">
        <v>18</v>
      </c>
      <c r="C160" s="1" t="s">
        <v>96</v>
      </c>
      <c r="D160" s="1" t="s">
        <v>20</v>
      </c>
      <c r="E160" s="1" t="s">
        <v>138</v>
      </c>
      <c r="F160" s="1" t="s">
        <v>66</v>
      </c>
      <c r="G160" s="7">
        <v>42000</v>
      </c>
      <c r="H160" s="7">
        <v>42000</v>
      </c>
      <c r="I160" s="7">
        <v>42000</v>
      </c>
      <c r="L160" s="25">
        <f t="shared" si="12"/>
        <v>100</v>
      </c>
    </row>
    <row r="161" spans="1:12" ht="23.25" customHeight="1" x14ac:dyDescent="0.2">
      <c r="A161" s="8" t="s">
        <v>139</v>
      </c>
      <c r="B161" s="1" t="s">
        <v>18</v>
      </c>
      <c r="C161" s="1" t="s">
        <v>96</v>
      </c>
      <c r="D161" s="1" t="s">
        <v>20</v>
      </c>
      <c r="E161" s="1" t="s">
        <v>140</v>
      </c>
      <c r="F161" s="9" t="s">
        <v>0</v>
      </c>
      <c r="G161" s="7">
        <f t="shared" ref="G161:I162" si="17">G162</f>
        <v>4994453.8</v>
      </c>
      <c r="H161" s="7">
        <f t="shared" si="17"/>
        <v>4994453.8</v>
      </c>
      <c r="I161" s="7">
        <f t="shared" si="17"/>
        <v>4960780.5599999996</v>
      </c>
      <c r="L161" s="25">
        <f t="shared" si="12"/>
        <v>99.325787336344959</v>
      </c>
    </row>
    <row r="162" spans="1:12" ht="64.5" customHeight="1" x14ac:dyDescent="0.2">
      <c r="A162" s="8" t="s">
        <v>63</v>
      </c>
      <c r="B162" s="1" t="s">
        <v>18</v>
      </c>
      <c r="C162" s="1" t="s">
        <v>96</v>
      </c>
      <c r="D162" s="1" t="s">
        <v>20</v>
      </c>
      <c r="E162" s="1" t="s">
        <v>140</v>
      </c>
      <c r="F162" s="1" t="s">
        <v>64</v>
      </c>
      <c r="G162" s="7">
        <f t="shared" si="17"/>
        <v>4994453.8</v>
      </c>
      <c r="H162" s="7">
        <f t="shared" si="17"/>
        <v>4994453.8</v>
      </c>
      <c r="I162" s="7">
        <f t="shared" si="17"/>
        <v>4960780.5599999996</v>
      </c>
      <c r="L162" s="25">
        <f t="shared" si="12"/>
        <v>99.325787336344959</v>
      </c>
    </row>
    <row r="163" spans="1:12" ht="15" customHeight="1" x14ac:dyDescent="0.2">
      <c r="A163" s="8" t="s">
        <v>65</v>
      </c>
      <c r="B163" s="1" t="s">
        <v>18</v>
      </c>
      <c r="C163" s="1" t="s">
        <v>96</v>
      </c>
      <c r="D163" s="1" t="s">
        <v>20</v>
      </c>
      <c r="E163" s="1" t="s">
        <v>140</v>
      </c>
      <c r="F163" s="1" t="s">
        <v>66</v>
      </c>
      <c r="G163" s="7">
        <v>4994453.8</v>
      </c>
      <c r="H163" s="7">
        <v>4994453.8</v>
      </c>
      <c r="I163" s="7">
        <v>4960780.5599999996</v>
      </c>
      <c r="L163" s="25">
        <f t="shared" si="12"/>
        <v>99.325787336344959</v>
      </c>
    </row>
    <row r="164" spans="1:12" ht="35.25" customHeight="1" x14ac:dyDescent="0.2">
      <c r="A164" s="8" t="s">
        <v>141</v>
      </c>
      <c r="B164" s="1" t="s">
        <v>18</v>
      </c>
      <c r="C164" s="1" t="s">
        <v>96</v>
      </c>
      <c r="D164" s="1" t="s">
        <v>20</v>
      </c>
      <c r="E164" s="1" t="s">
        <v>142</v>
      </c>
      <c r="F164" s="9" t="s">
        <v>0</v>
      </c>
      <c r="G164" s="7">
        <f>G166</f>
        <v>14441096.939999999</v>
      </c>
      <c r="H164" s="7">
        <f>H166</f>
        <v>14441096.939999999</v>
      </c>
      <c r="I164" s="7">
        <f>I166</f>
        <v>14011729.029999999</v>
      </c>
      <c r="L164" s="25">
        <f t="shared" si="12"/>
        <v>97.026763882384131</v>
      </c>
    </row>
    <row r="165" spans="1:12" ht="64.5" customHeight="1" x14ac:dyDescent="0.2">
      <c r="A165" s="8" t="s">
        <v>63</v>
      </c>
      <c r="B165" s="1" t="s">
        <v>18</v>
      </c>
      <c r="C165" s="1" t="s">
        <v>96</v>
      </c>
      <c r="D165" s="1" t="s">
        <v>20</v>
      </c>
      <c r="E165" s="1" t="s">
        <v>142</v>
      </c>
      <c r="F165" s="1" t="s">
        <v>64</v>
      </c>
      <c r="G165" s="7">
        <f>G166</f>
        <v>14441096.939999999</v>
      </c>
      <c r="H165" s="7">
        <f>H166</f>
        <v>14441096.939999999</v>
      </c>
      <c r="I165" s="7">
        <f>I166</f>
        <v>14011729.029999999</v>
      </c>
      <c r="L165" s="25">
        <f t="shared" si="12"/>
        <v>97.026763882384131</v>
      </c>
    </row>
    <row r="166" spans="1:12" ht="26.25" customHeight="1" x14ac:dyDescent="0.2">
      <c r="A166" s="8" t="s">
        <v>65</v>
      </c>
      <c r="B166" s="1" t="s">
        <v>18</v>
      </c>
      <c r="C166" s="1" t="s">
        <v>96</v>
      </c>
      <c r="D166" s="1" t="s">
        <v>20</v>
      </c>
      <c r="E166" s="1" t="s">
        <v>142</v>
      </c>
      <c r="F166" s="1" t="s">
        <v>66</v>
      </c>
      <c r="G166" s="7">
        <v>14441096.939999999</v>
      </c>
      <c r="H166" s="7">
        <v>14441096.939999999</v>
      </c>
      <c r="I166" s="7">
        <v>14011729.029999999</v>
      </c>
      <c r="L166" s="25">
        <f t="shared" si="12"/>
        <v>97.026763882384131</v>
      </c>
    </row>
    <row r="167" spans="1:12" ht="41.25" customHeight="1" x14ac:dyDescent="0.2">
      <c r="A167" s="8" t="s">
        <v>280</v>
      </c>
      <c r="B167" s="1" t="s">
        <v>18</v>
      </c>
      <c r="C167" s="1" t="s">
        <v>96</v>
      </c>
      <c r="D167" s="1" t="s">
        <v>20</v>
      </c>
      <c r="E167" s="1" t="s">
        <v>281</v>
      </c>
      <c r="F167" s="1"/>
      <c r="G167" s="21">
        <f t="shared" ref="G167:I168" si="18">G168</f>
        <v>5036000</v>
      </c>
      <c r="H167" s="21">
        <f t="shared" si="18"/>
        <v>5036000</v>
      </c>
      <c r="I167" s="21">
        <f t="shared" si="18"/>
        <v>36000</v>
      </c>
      <c r="L167" s="25">
        <f t="shared" si="12"/>
        <v>0.71485305798252585</v>
      </c>
    </row>
    <row r="168" spans="1:12" ht="36.75" customHeight="1" x14ac:dyDescent="0.2">
      <c r="A168" s="8" t="s">
        <v>29</v>
      </c>
      <c r="B168" s="1" t="s">
        <v>18</v>
      </c>
      <c r="C168" s="1" t="s">
        <v>96</v>
      </c>
      <c r="D168" s="1" t="s">
        <v>20</v>
      </c>
      <c r="E168" s="1" t="s">
        <v>281</v>
      </c>
      <c r="F168" s="1" t="s">
        <v>30</v>
      </c>
      <c r="G168" s="21">
        <f t="shared" si="18"/>
        <v>5036000</v>
      </c>
      <c r="H168" s="21">
        <f t="shared" si="18"/>
        <v>5036000</v>
      </c>
      <c r="I168" s="21">
        <f t="shared" si="18"/>
        <v>36000</v>
      </c>
      <c r="L168" s="25">
        <f t="shared" si="12"/>
        <v>0.71485305798252585</v>
      </c>
    </row>
    <row r="169" spans="1:12" ht="36.75" customHeight="1" x14ac:dyDescent="0.2">
      <c r="A169" s="8" t="s">
        <v>31</v>
      </c>
      <c r="B169" s="1" t="s">
        <v>18</v>
      </c>
      <c r="C169" s="1" t="s">
        <v>96</v>
      </c>
      <c r="D169" s="1" t="s">
        <v>20</v>
      </c>
      <c r="E169" s="1" t="s">
        <v>281</v>
      </c>
      <c r="F169" s="1" t="s">
        <v>32</v>
      </c>
      <c r="G169" s="21">
        <v>5036000</v>
      </c>
      <c r="H169" s="21">
        <v>5036000</v>
      </c>
      <c r="I169" s="7">
        <v>36000</v>
      </c>
      <c r="L169" s="25">
        <f t="shared" si="12"/>
        <v>0.71485305798252585</v>
      </c>
    </row>
    <row r="170" spans="1:12" ht="32.25" customHeight="1" x14ac:dyDescent="0.2">
      <c r="A170" s="8" t="s">
        <v>143</v>
      </c>
      <c r="B170" s="1" t="s">
        <v>18</v>
      </c>
      <c r="C170" s="1" t="s">
        <v>96</v>
      </c>
      <c r="D170" s="1" t="s">
        <v>20</v>
      </c>
      <c r="E170" s="1" t="s">
        <v>144</v>
      </c>
      <c r="F170" s="9" t="s">
        <v>0</v>
      </c>
      <c r="G170" s="7">
        <f>G171+G173</f>
        <v>18857</v>
      </c>
      <c r="H170" s="7">
        <f>H171+H173</f>
        <v>18857</v>
      </c>
      <c r="I170" s="7">
        <f>I171+I173</f>
        <v>18857</v>
      </c>
      <c r="L170" s="25">
        <f t="shared" si="12"/>
        <v>100</v>
      </c>
    </row>
    <row r="171" spans="1:12" ht="105.75" customHeight="1" x14ac:dyDescent="0.2">
      <c r="A171" s="8" t="s">
        <v>25</v>
      </c>
      <c r="B171" s="1" t="s">
        <v>18</v>
      </c>
      <c r="C171" s="1" t="s">
        <v>96</v>
      </c>
      <c r="D171" s="1" t="s">
        <v>20</v>
      </c>
      <c r="E171" s="1" t="s">
        <v>144</v>
      </c>
      <c r="F171" s="1" t="s">
        <v>26</v>
      </c>
      <c r="G171" s="7">
        <v>0</v>
      </c>
      <c r="H171" s="7">
        <v>0</v>
      </c>
      <c r="I171" s="7">
        <v>0</v>
      </c>
      <c r="L171" s="25" t="e">
        <f t="shared" si="12"/>
        <v>#DIV/0!</v>
      </c>
    </row>
    <row r="172" spans="1:12" ht="41.25" customHeight="1" x14ac:dyDescent="0.2">
      <c r="A172" s="8" t="s">
        <v>80</v>
      </c>
      <c r="B172" s="1" t="s">
        <v>18</v>
      </c>
      <c r="C172" s="1" t="s">
        <v>96</v>
      </c>
      <c r="D172" s="1" t="s">
        <v>20</v>
      </c>
      <c r="E172" s="1" t="s">
        <v>144</v>
      </c>
      <c r="F172" s="1" t="s">
        <v>81</v>
      </c>
      <c r="G172" s="7">
        <v>0</v>
      </c>
      <c r="H172" s="7">
        <v>0</v>
      </c>
      <c r="I172" s="7">
        <v>0</v>
      </c>
      <c r="L172" s="25" t="e">
        <f t="shared" si="12"/>
        <v>#DIV/0!</v>
      </c>
    </row>
    <row r="173" spans="1:12" ht="51" customHeight="1" x14ac:dyDescent="0.2">
      <c r="A173" s="8" t="s">
        <v>29</v>
      </c>
      <c r="B173" s="1" t="s">
        <v>18</v>
      </c>
      <c r="C173" s="1" t="s">
        <v>96</v>
      </c>
      <c r="D173" s="1" t="s">
        <v>20</v>
      </c>
      <c r="E173" s="1" t="s">
        <v>144</v>
      </c>
      <c r="F173" s="1" t="s">
        <v>30</v>
      </c>
      <c r="G173" s="7">
        <f>G174</f>
        <v>18857</v>
      </c>
      <c r="H173" s="7">
        <f>H174</f>
        <v>18857</v>
      </c>
      <c r="I173" s="7">
        <f>I174</f>
        <v>18857</v>
      </c>
      <c r="L173" s="25">
        <f t="shared" si="12"/>
        <v>100</v>
      </c>
    </row>
    <row r="174" spans="1:12" ht="66.75" customHeight="1" x14ac:dyDescent="0.2">
      <c r="A174" s="8" t="s">
        <v>31</v>
      </c>
      <c r="B174" s="1" t="s">
        <v>18</v>
      </c>
      <c r="C174" s="1" t="s">
        <v>96</v>
      </c>
      <c r="D174" s="1" t="s">
        <v>20</v>
      </c>
      <c r="E174" s="1" t="s">
        <v>144</v>
      </c>
      <c r="F174" s="1" t="s">
        <v>32</v>
      </c>
      <c r="G174" s="7">
        <v>18857</v>
      </c>
      <c r="H174" s="7">
        <v>18857</v>
      </c>
      <c r="I174" s="7">
        <v>18857</v>
      </c>
      <c r="L174" s="25">
        <f t="shared" si="12"/>
        <v>100</v>
      </c>
    </row>
    <row r="175" spans="1:12" ht="32.25" hidden="1" customHeight="1" x14ac:dyDescent="0.2">
      <c r="A175" s="8" t="s">
        <v>145</v>
      </c>
      <c r="B175" s="1" t="s">
        <v>18</v>
      </c>
      <c r="C175" s="1" t="s">
        <v>96</v>
      </c>
      <c r="D175" s="1" t="s">
        <v>20</v>
      </c>
      <c r="E175" s="1" t="s">
        <v>146</v>
      </c>
      <c r="F175" s="9" t="s">
        <v>0</v>
      </c>
      <c r="G175" s="7">
        <v>0</v>
      </c>
      <c r="H175" s="7">
        <v>0</v>
      </c>
      <c r="I175" s="7">
        <v>0</v>
      </c>
      <c r="L175" s="25" t="e">
        <f t="shared" si="12"/>
        <v>#DIV/0!</v>
      </c>
    </row>
    <row r="176" spans="1:12" ht="48.75" hidden="1" customHeight="1" x14ac:dyDescent="0.2">
      <c r="A176" s="8" t="s">
        <v>63</v>
      </c>
      <c r="B176" s="1" t="s">
        <v>18</v>
      </c>
      <c r="C176" s="1" t="s">
        <v>96</v>
      </c>
      <c r="D176" s="1" t="s">
        <v>20</v>
      </c>
      <c r="E176" s="1" t="s">
        <v>146</v>
      </c>
      <c r="F176" s="1" t="s">
        <v>64</v>
      </c>
      <c r="G176" s="7">
        <v>0</v>
      </c>
      <c r="H176" s="7">
        <v>0</v>
      </c>
      <c r="I176" s="7">
        <v>0</v>
      </c>
      <c r="L176" s="25" t="e">
        <f t="shared" si="12"/>
        <v>#DIV/0!</v>
      </c>
    </row>
    <row r="177" spans="1:12" ht="28.5" hidden="1" customHeight="1" x14ac:dyDescent="0.2">
      <c r="A177" s="8" t="s">
        <v>65</v>
      </c>
      <c r="B177" s="1" t="s">
        <v>18</v>
      </c>
      <c r="C177" s="1" t="s">
        <v>96</v>
      </c>
      <c r="D177" s="1" t="s">
        <v>20</v>
      </c>
      <c r="E177" s="1" t="s">
        <v>146</v>
      </c>
      <c r="F177" s="1" t="s">
        <v>66</v>
      </c>
      <c r="G177" s="7">
        <v>0</v>
      </c>
      <c r="H177" s="7">
        <v>0</v>
      </c>
      <c r="I177" s="7">
        <v>0</v>
      </c>
      <c r="L177" s="25" t="e">
        <f t="shared" si="12"/>
        <v>#DIV/0!</v>
      </c>
    </row>
    <row r="178" spans="1:12" ht="32.25" customHeight="1" x14ac:dyDescent="0.2">
      <c r="A178" s="8" t="s">
        <v>147</v>
      </c>
      <c r="B178" s="1" t="s">
        <v>18</v>
      </c>
      <c r="C178" s="1" t="s">
        <v>96</v>
      </c>
      <c r="D178" s="1" t="s">
        <v>20</v>
      </c>
      <c r="E178" s="1" t="s">
        <v>148</v>
      </c>
      <c r="F178" s="9" t="s">
        <v>0</v>
      </c>
      <c r="G178" s="7">
        <v>31504.080000000002</v>
      </c>
      <c r="H178" s="7">
        <v>31504.080000000002</v>
      </c>
      <c r="I178" s="7">
        <v>31504.080000000002</v>
      </c>
      <c r="L178" s="25">
        <f t="shared" si="12"/>
        <v>100</v>
      </c>
    </row>
    <row r="179" spans="1:12" ht="64.5" customHeight="1" x14ac:dyDescent="0.2">
      <c r="A179" s="8" t="s">
        <v>63</v>
      </c>
      <c r="B179" s="1" t="s">
        <v>18</v>
      </c>
      <c r="C179" s="1" t="s">
        <v>96</v>
      </c>
      <c r="D179" s="1" t="s">
        <v>20</v>
      </c>
      <c r="E179" s="1" t="s">
        <v>148</v>
      </c>
      <c r="F179" s="1" t="s">
        <v>64</v>
      </c>
      <c r="G179" s="7">
        <v>31504.080000000002</v>
      </c>
      <c r="H179" s="7">
        <v>31504.080000000002</v>
      </c>
      <c r="I179" s="7">
        <v>31504.080000000002</v>
      </c>
      <c r="L179" s="25">
        <f t="shared" si="12"/>
        <v>100</v>
      </c>
    </row>
    <row r="180" spans="1:12" ht="15" customHeight="1" x14ac:dyDescent="0.2">
      <c r="A180" s="8" t="s">
        <v>65</v>
      </c>
      <c r="B180" s="1" t="s">
        <v>18</v>
      </c>
      <c r="C180" s="1" t="s">
        <v>96</v>
      </c>
      <c r="D180" s="1" t="s">
        <v>20</v>
      </c>
      <c r="E180" s="1" t="s">
        <v>148</v>
      </c>
      <c r="F180" s="1" t="s">
        <v>66</v>
      </c>
      <c r="G180" s="7">
        <v>31504.080000000002</v>
      </c>
      <c r="H180" s="7">
        <v>31504.080000000002</v>
      </c>
      <c r="I180" s="7">
        <v>31504.080000000002</v>
      </c>
      <c r="L180" s="25">
        <f t="shared" si="12"/>
        <v>100</v>
      </c>
    </row>
    <row r="181" spans="1:12" ht="15" customHeight="1" x14ac:dyDescent="0.2">
      <c r="A181" s="6" t="s">
        <v>149</v>
      </c>
      <c r="B181" s="1" t="s">
        <v>18</v>
      </c>
      <c r="C181" s="1" t="s">
        <v>77</v>
      </c>
      <c r="D181" s="1" t="s">
        <v>0</v>
      </c>
      <c r="E181" s="1" t="s">
        <v>0</v>
      </c>
      <c r="F181" s="1" t="s">
        <v>0</v>
      </c>
      <c r="G181" s="7">
        <f>G183+G186+G202</f>
        <v>27623973</v>
      </c>
      <c r="H181" s="7">
        <f>H183+H186+H202</f>
        <v>27623973</v>
      </c>
      <c r="I181" s="7">
        <f>I183+I186+I202</f>
        <v>21582147.120000001</v>
      </c>
      <c r="L181" s="25">
        <f t="shared" si="12"/>
        <v>78.128323974252368</v>
      </c>
    </row>
    <row r="182" spans="1:12" ht="28.5" customHeight="1" x14ac:dyDescent="0.2">
      <c r="A182" s="6" t="s">
        <v>150</v>
      </c>
      <c r="B182" s="1" t="s">
        <v>18</v>
      </c>
      <c r="C182" s="1" t="s">
        <v>77</v>
      </c>
      <c r="D182" s="1" t="s">
        <v>20</v>
      </c>
      <c r="E182" s="1" t="s">
        <v>0</v>
      </c>
      <c r="F182" s="1" t="s">
        <v>0</v>
      </c>
      <c r="G182" s="7">
        <f>G183</f>
        <v>1814340</v>
      </c>
      <c r="H182" s="7">
        <f>H183</f>
        <v>1814340</v>
      </c>
      <c r="I182" s="7">
        <f>I183</f>
        <v>1814340</v>
      </c>
      <c r="L182" s="25">
        <f t="shared" si="12"/>
        <v>100</v>
      </c>
    </row>
    <row r="183" spans="1:12" ht="15" customHeight="1" x14ac:dyDescent="0.2">
      <c r="A183" s="8" t="s">
        <v>151</v>
      </c>
      <c r="B183" s="1" t="s">
        <v>18</v>
      </c>
      <c r="C183" s="1" t="s">
        <v>77</v>
      </c>
      <c r="D183" s="1" t="s">
        <v>20</v>
      </c>
      <c r="E183" s="1" t="s">
        <v>152</v>
      </c>
      <c r="F183" s="9" t="s">
        <v>0</v>
      </c>
      <c r="G183" s="7">
        <f>G185</f>
        <v>1814340</v>
      </c>
      <c r="H183" s="7">
        <f>H185</f>
        <v>1814340</v>
      </c>
      <c r="I183" s="7">
        <f>I185</f>
        <v>1814340</v>
      </c>
      <c r="L183" s="25">
        <f t="shared" si="12"/>
        <v>100</v>
      </c>
    </row>
    <row r="184" spans="1:12" ht="30" customHeight="1" x14ac:dyDescent="0.2">
      <c r="A184" s="8" t="s">
        <v>131</v>
      </c>
      <c r="B184" s="1" t="s">
        <v>18</v>
      </c>
      <c r="C184" s="1" t="s">
        <v>77</v>
      </c>
      <c r="D184" s="1" t="s">
        <v>20</v>
      </c>
      <c r="E184" s="1" t="s">
        <v>152</v>
      </c>
      <c r="F184" s="1" t="s">
        <v>132</v>
      </c>
      <c r="G184" s="7">
        <f>G185</f>
        <v>1814340</v>
      </c>
      <c r="H184" s="7">
        <f>H185</f>
        <v>1814340</v>
      </c>
      <c r="I184" s="7">
        <f>I185</f>
        <v>1814340</v>
      </c>
      <c r="L184" s="25">
        <f t="shared" si="12"/>
        <v>100</v>
      </c>
    </row>
    <row r="185" spans="1:12" ht="30" customHeight="1" x14ac:dyDescent="0.2">
      <c r="A185" s="8" t="s">
        <v>153</v>
      </c>
      <c r="B185" s="1" t="s">
        <v>18</v>
      </c>
      <c r="C185" s="1" t="s">
        <v>77</v>
      </c>
      <c r="D185" s="1" t="s">
        <v>20</v>
      </c>
      <c r="E185" s="1" t="s">
        <v>152</v>
      </c>
      <c r="F185" s="1" t="s">
        <v>154</v>
      </c>
      <c r="G185" s="7">
        <v>1814340</v>
      </c>
      <c r="H185" s="7">
        <v>1814340</v>
      </c>
      <c r="I185" s="7">
        <v>1814340</v>
      </c>
      <c r="L185" s="25">
        <f t="shared" si="12"/>
        <v>100</v>
      </c>
    </row>
    <row r="186" spans="1:12" ht="32.25" customHeight="1" x14ac:dyDescent="0.2">
      <c r="A186" s="6" t="s">
        <v>155</v>
      </c>
      <c r="B186" s="1" t="s">
        <v>18</v>
      </c>
      <c r="C186" s="1" t="s">
        <v>77</v>
      </c>
      <c r="D186" s="1" t="s">
        <v>22</v>
      </c>
      <c r="E186" s="1" t="s">
        <v>0</v>
      </c>
      <c r="F186" s="1" t="s">
        <v>0</v>
      </c>
      <c r="G186" s="7">
        <f>G187+G190+G193+G197</f>
        <v>25709633</v>
      </c>
      <c r="H186" s="7">
        <f>H187+H190+H193+H197</f>
        <v>25709633</v>
      </c>
      <c r="I186" s="7">
        <f>I187+I190+I193+I197</f>
        <v>19717807.120000001</v>
      </c>
      <c r="L186" s="25">
        <f t="shared" si="12"/>
        <v>76.694237992428754</v>
      </c>
    </row>
    <row r="187" spans="1:12" ht="32.25" customHeight="1" x14ac:dyDescent="0.2">
      <c r="A187" s="8" t="s">
        <v>245</v>
      </c>
      <c r="B187" s="1" t="s">
        <v>18</v>
      </c>
      <c r="C187" s="1" t="s">
        <v>77</v>
      </c>
      <c r="D187" s="1" t="s">
        <v>22</v>
      </c>
      <c r="E187" s="1" t="s">
        <v>156</v>
      </c>
      <c r="F187" s="9" t="s">
        <v>0</v>
      </c>
      <c r="G187" s="7">
        <v>994518</v>
      </c>
      <c r="H187" s="7">
        <v>994518</v>
      </c>
      <c r="I187" s="7">
        <v>994518</v>
      </c>
      <c r="L187" s="25">
        <f t="shared" ref="L187:L250" si="19">I187/H187*100</f>
        <v>100</v>
      </c>
    </row>
    <row r="188" spans="1:12" ht="32.25" customHeight="1" x14ac:dyDescent="0.2">
      <c r="A188" s="8" t="s">
        <v>131</v>
      </c>
      <c r="B188" s="1" t="s">
        <v>18</v>
      </c>
      <c r="C188" s="1" t="s">
        <v>77</v>
      </c>
      <c r="D188" s="1" t="s">
        <v>22</v>
      </c>
      <c r="E188" s="1" t="s">
        <v>156</v>
      </c>
      <c r="F188" s="1" t="s">
        <v>132</v>
      </c>
      <c r="G188" s="7">
        <v>994518</v>
      </c>
      <c r="H188" s="7">
        <v>994518</v>
      </c>
      <c r="I188" s="7">
        <v>994518</v>
      </c>
      <c r="L188" s="25">
        <f t="shared" si="19"/>
        <v>100</v>
      </c>
    </row>
    <row r="189" spans="1:12" ht="55.5" customHeight="1" x14ac:dyDescent="0.2">
      <c r="A189" s="8" t="s">
        <v>133</v>
      </c>
      <c r="B189" s="1" t="s">
        <v>18</v>
      </c>
      <c r="C189" s="1" t="s">
        <v>77</v>
      </c>
      <c r="D189" s="1" t="s">
        <v>22</v>
      </c>
      <c r="E189" s="1" t="s">
        <v>156</v>
      </c>
      <c r="F189" s="1" t="s">
        <v>134</v>
      </c>
      <c r="G189" s="7">
        <v>994518</v>
      </c>
      <c r="H189" s="7">
        <v>994518</v>
      </c>
      <c r="I189" s="7">
        <v>994518</v>
      </c>
      <c r="L189" s="25">
        <f t="shared" si="19"/>
        <v>100</v>
      </c>
    </row>
    <row r="190" spans="1:12" ht="46.5" customHeight="1" x14ac:dyDescent="0.2">
      <c r="A190" s="8" t="s">
        <v>157</v>
      </c>
      <c r="B190" s="1" t="s">
        <v>18</v>
      </c>
      <c r="C190" s="1" t="s">
        <v>77</v>
      </c>
      <c r="D190" s="1" t="s">
        <v>22</v>
      </c>
      <c r="E190" s="1" t="s">
        <v>158</v>
      </c>
      <c r="F190" s="9" t="s">
        <v>0</v>
      </c>
      <c r="G190" s="7">
        <v>48800</v>
      </c>
      <c r="H190" s="7">
        <v>48800</v>
      </c>
      <c r="I190" s="7">
        <v>0</v>
      </c>
      <c r="L190" s="25">
        <f t="shared" si="19"/>
        <v>0</v>
      </c>
    </row>
    <row r="191" spans="1:12" ht="32.25" customHeight="1" x14ac:dyDescent="0.2">
      <c r="A191" s="8" t="s">
        <v>131</v>
      </c>
      <c r="B191" s="1" t="s">
        <v>18</v>
      </c>
      <c r="C191" s="1" t="s">
        <v>77</v>
      </c>
      <c r="D191" s="1" t="s">
        <v>22</v>
      </c>
      <c r="E191" s="1" t="s">
        <v>158</v>
      </c>
      <c r="F191" s="1" t="s">
        <v>132</v>
      </c>
      <c r="G191" s="7">
        <v>48800</v>
      </c>
      <c r="H191" s="7">
        <v>48800</v>
      </c>
      <c r="I191" s="7">
        <v>0</v>
      </c>
      <c r="L191" s="25">
        <f t="shared" si="19"/>
        <v>0</v>
      </c>
    </row>
    <row r="192" spans="1:12" ht="48.95" customHeight="1" x14ac:dyDescent="0.2">
      <c r="A192" s="8" t="s">
        <v>133</v>
      </c>
      <c r="B192" s="1" t="s">
        <v>18</v>
      </c>
      <c r="C192" s="1" t="s">
        <v>77</v>
      </c>
      <c r="D192" s="1" t="s">
        <v>22</v>
      </c>
      <c r="E192" s="1" t="s">
        <v>158</v>
      </c>
      <c r="F192" s="1" t="s">
        <v>134</v>
      </c>
      <c r="G192" s="7">
        <v>48800</v>
      </c>
      <c r="H192" s="7">
        <v>48800</v>
      </c>
      <c r="I192" s="7">
        <v>0</v>
      </c>
      <c r="L192" s="25">
        <f t="shared" si="19"/>
        <v>0</v>
      </c>
    </row>
    <row r="193" spans="1:12" ht="123" customHeight="1" x14ac:dyDescent="0.2">
      <c r="A193" s="8" t="s">
        <v>159</v>
      </c>
      <c r="B193" s="1" t="s">
        <v>18</v>
      </c>
      <c r="C193" s="1" t="s">
        <v>77</v>
      </c>
      <c r="D193" s="1" t="s">
        <v>22</v>
      </c>
      <c r="E193" s="1" t="s">
        <v>160</v>
      </c>
      <c r="F193" s="9" t="s">
        <v>0</v>
      </c>
      <c r="G193" s="7">
        <f>G194</f>
        <v>6552846</v>
      </c>
      <c r="H193" s="7">
        <f>H194</f>
        <v>6552846</v>
      </c>
      <c r="I193" s="7">
        <f>I194</f>
        <v>5815438.1200000001</v>
      </c>
      <c r="L193" s="25">
        <f t="shared" si="19"/>
        <v>88.746754005816712</v>
      </c>
    </row>
    <row r="194" spans="1:12" ht="32.25" customHeight="1" x14ac:dyDescent="0.2">
      <c r="A194" s="8" t="s">
        <v>131</v>
      </c>
      <c r="B194" s="1" t="s">
        <v>18</v>
      </c>
      <c r="C194" s="1" t="s">
        <v>77</v>
      </c>
      <c r="D194" s="1" t="s">
        <v>22</v>
      </c>
      <c r="E194" s="1" t="s">
        <v>160</v>
      </c>
      <c r="F194" s="1" t="s">
        <v>132</v>
      </c>
      <c r="G194" s="7">
        <f>G195+G196</f>
        <v>6552846</v>
      </c>
      <c r="H194" s="7">
        <f>H195+H196</f>
        <v>6552846</v>
      </c>
      <c r="I194" s="7">
        <f>I195+I196</f>
        <v>5815438.1200000001</v>
      </c>
      <c r="L194" s="25">
        <f t="shared" si="19"/>
        <v>88.746754005816712</v>
      </c>
    </row>
    <row r="195" spans="1:12" ht="48.95" customHeight="1" x14ac:dyDescent="0.2">
      <c r="A195" s="8" t="s">
        <v>153</v>
      </c>
      <c r="B195" s="1" t="s">
        <v>18</v>
      </c>
      <c r="C195" s="1" t="s">
        <v>77</v>
      </c>
      <c r="D195" s="1" t="s">
        <v>22</v>
      </c>
      <c r="E195" s="1" t="s">
        <v>160</v>
      </c>
      <c r="F195" s="1" t="s">
        <v>154</v>
      </c>
      <c r="G195" s="7">
        <v>4163045</v>
      </c>
      <c r="H195" s="7">
        <v>4163045</v>
      </c>
      <c r="I195" s="7">
        <v>3700418</v>
      </c>
      <c r="L195" s="25">
        <f t="shared" si="19"/>
        <v>88.887292834932126</v>
      </c>
    </row>
    <row r="196" spans="1:12" ht="54" customHeight="1" x14ac:dyDescent="0.2">
      <c r="A196" s="8" t="s">
        <v>133</v>
      </c>
      <c r="B196" s="1" t="s">
        <v>18</v>
      </c>
      <c r="C196" s="1" t="s">
        <v>77</v>
      </c>
      <c r="D196" s="1" t="s">
        <v>22</v>
      </c>
      <c r="E196" s="1" t="s">
        <v>160</v>
      </c>
      <c r="F196" s="1" t="s">
        <v>134</v>
      </c>
      <c r="G196" s="7">
        <v>2389801</v>
      </c>
      <c r="H196" s="7">
        <v>2389801</v>
      </c>
      <c r="I196" s="7">
        <v>2115020.12</v>
      </c>
      <c r="L196" s="25">
        <f t="shared" si="19"/>
        <v>88.501934679916872</v>
      </c>
    </row>
    <row r="197" spans="1:12" ht="135" customHeight="1" x14ac:dyDescent="0.2">
      <c r="A197" s="8" t="s">
        <v>250</v>
      </c>
      <c r="B197" s="1" t="s">
        <v>18</v>
      </c>
      <c r="C197" s="1" t="s">
        <v>77</v>
      </c>
      <c r="D197" s="1" t="s">
        <v>22</v>
      </c>
      <c r="E197" s="1" t="s">
        <v>249</v>
      </c>
      <c r="F197" s="9" t="s">
        <v>0</v>
      </c>
      <c r="G197" s="7">
        <f>G198+G200</f>
        <v>18113469</v>
      </c>
      <c r="H197" s="7">
        <f>H198+H200</f>
        <v>18113469</v>
      </c>
      <c r="I197" s="7">
        <f>I198+I200</f>
        <v>12907851</v>
      </c>
      <c r="L197" s="25">
        <f t="shared" si="19"/>
        <v>71.261065453558345</v>
      </c>
    </row>
    <row r="198" spans="1:12" ht="32.25" customHeight="1" x14ac:dyDescent="0.2">
      <c r="A198" s="8" t="s">
        <v>131</v>
      </c>
      <c r="B198" s="1" t="s">
        <v>18</v>
      </c>
      <c r="C198" s="1" t="s">
        <v>77</v>
      </c>
      <c r="D198" s="1" t="s">
        <v>22</v>
      </c>
      <c r="E198" s="1" t="s">
        <v>249</v>
      </c>
      <c r="F198" s="1">
        <v>300</v>
      </c>
      <c r="G198" s="7">
        <f>G199</f>
        <v>12945669</v>
      </c>
      <c r="H198" s="7">
        <f>H199</f>
        <v>12945669</v>
      </c>
      <c r="I198" s="7">
        <f>I199</f>
        <v>7740051</v>
      </c>
      <c r="L198" s="25">
        <f t="shared" si="19"/>
        <v>59.788729342608718</v>
      </c>
    </row>
    <row r="199" spans="1:12" ht="48.75" customHeight="1" x14ac:dyDescent="0.2">
      <c r="A199" s="8" t="s">
        <v>133</v>
      </c>
      <c r="B199" s="1" t="s">
        <v>18</v>
      </c>
      <c r="C199" s="1" t="s">
        <v>77</v>
      </c>
      <c r="D199" s="1" t="s">
        <v>22</v>
      </c>
      <c r="E199" s="1" t="s">
        <v>249</v>
      </c>
      <c r="F199" s="1">
        <v>320</v>
      </c>
      <c r="G199" s="7">
        <v>12945669</v>
      </c>
      <c r="H199" s="7">
        <v>12945669</v>
      </c>
      <c r="I199" s="7">
        <v>7740051</v>
      </c>
      <c r="L199" s="25">
        <f t="shared" si="19"/>
        <v>59.788729342608718</v>
      </c>
    </row>
    <row r="200" spans="1:12" ht="46.5" customHeight="1" x14ac:dyDescent="0.2">
      <c r="A200" s="8" t="s">
        <v>161</v>
      </c>
      <c r="B200" s="1" t="s">
        <v>18</v>
      </c>
      <c r="C200" s="1" t="s">
        <v>77</v>
      </c>
      <c r="D200" s="1" t="s">
        <v>22</v>
      </c>
      <c r="E200" s="1" t="s">
        <v>249</v>
      </c>
      <c r="F200" s="1" t="s">
        <v>162</v>
      </c>
      <c r="G200" s="7">
        <f>G201</f>
        <v>5167800</v>
      </c>
      <c r="H200" s="7">
        <f>H201</f>
        <v>5167800</v>
      </c>
      <c r="I200" s="7">
        <f>I201</f>
        <v>5167800</v>
      </c>
      <c r="L200" s="25">
        <f t="shared" si="19"/>
        <v>100</v>
      </c>
    </row>
    <row r="201" spans="1:12" ht="31.5" customHeight="1" x14ac:dyDescent="0.2">
      <c r="A201" s="8" t="s">
        <v>163</v>
      </c>
      <c r="B201" s="1" t="s">
        <v>18</v>
      </c>
      <c r="C201" s="1" t="s">
        <v>77</v>
      </c>
      <c r="D201" s="1" t="s">
        <v>22</v>
      </c>
      <c r="E201" s="1" t="s">
        <v>249</v>
      </c>
      <c r="F201" s="1" t="s">
        <v>164</v>
      </c>
      <c r="G201" s="7">
        <v>5167800</v>
      </c>
      <c r="H201" s="7">
        <v>5167800</v>
      </c>
      <c r="I201" s="7">
        <v>5167800</v>
      </c>
      <c r="L201" s="25">
        <f t="shared" si="19"/>
        <v>100</v>
      </c>
    </row>
    <row r="202" spans="1:12" ht="39" customHeight="1" x14ac:dyDescent="0.2">
      <c r="A202" s="6" t="s">
        <v>165</v>
      </c>
      <c r="B202" s="1" t="s">
        <v>18</v>
      </c>
      <c r="C202" s="1" t="s">
        <v>77</v>
      </c>
      <c r="D202" s="1" t="s">
        <v>92</v>
      </c>
      <c r="E202" s="1" t="s">
        <v>0</v>
      </c>
      <c r="F202" s="1" t="s">
        <v>0</v>
      </c>
      <c r="G202" s="7">
        <f>G203+G206</f>
        <v>100000</v>
      </c>
      <c r="H202" s="7">
        <f>H203+H206</f>
        <v>100000</v>
      </c>
      <c r="I202" s="7">
        <f>I203+I206</f>
        <v>50000</v>
      </c>
      <c r="L202" s="25">
        <f t="shared" si="19"/>
        <v>50</v>
      </c>
    </row>
    <row r="203" spans="1:12" ht="154.5" customHeight="1" x14ac:dyDescent="0.2">
      <c r="A203" s="8" t="s">
        <v>166</v>
      </c>
      <c r="B203" s="1" t="s">
        <v>18</v>
      </c>
      <c r="C203" s="1" t="s">
        <v>77</v>
      </c>
      <c r="D203" s="1" t="s">
        <v>92</v>
      </c>
      <c r="E203" s="1" t="s">
        <v>167</v>
      </c>
      <c r="F203" s="9" t="s">
        <v>0</v>
      </c>
      <c r="G203" s="7">
        <v>50000</v>
      </c>
      <c r="H203" s="7">
        <v>50000</v>
      </c>
      <c r="I203" s="7">
        <v>0</v>
      </c>
      <c r="L203" s="25">
        <f t="shared" si="19"/>
        <v>0</v>
      </c>
    </row>
    <row r="204" spans="1:12" ht="41.25" customHeight="1" x14ac:dyDescent="0.2">
      <c r="A204" s="8" t="s">
        <v>29</v>
      </c>
      <c r="B204" s="1" t="s">
        <v>18</v>
      </c>
      <c r="C204" s="1" t="s">
        <v>77</v>
      </c>
      <c r="D204" s="1" t="s">
        <v>92</v>
      </c>
      <c r="E204" s="1" t="s">
        <v>167</v>
      </c>
      <c r="F204" s="1" t="s">
        <v>30</v>
      </c>
      <c r="G204" s="7">
        <v>50000</v>
      </c>
      <c r="H204" s="7">
        <v>50000</v>
      </c>
      <c r="I204" s="7">
        <v>0</v>
      </c>
      <c r="L204" s="25">
        <f t="shared" si="19"/>
        <v>0</v>
      </c>
    </row>
    <row r="205" spans="1:12" ht="46.5" customHeight="1" x14ac:dyDescent="0.2">
      <c r="A205" s="8" t="s">
        <v>31</v>
      </c>
      <c r="B205" s="1" t="s">
        <v>18</v>
      </c>
      <c r="C205" s="1" t="s">
        <v>77</v>
      </c>
      <c r="D205" s="1" t="s">
        <v>92</v>
      </c>
      <c r="E205" s="1" t="s">
        <v>167</v>
      </c>
      <c r="F205" s="1" t="s">
        <v>32</v>
      </c>
      <c r="G205" s="7">
        <v>50000</v>
      </c>
      <c r="H205" s="7">
        <v>50000</v>
      </c>
      <c r="I205" s="7">
        <v>0</v>
      </c>
      <c r="L205" s="25">
        <f t="shared" si="19"/>
        <v>0</v>
      </c>
    </row>
    <row r="206" spans="1:12" ht="46.5" customHeight="1" x14ac:dyDescent="0.2">
      <c r="A206" s="8" t="s">
        <v>272</v>
      </c>
      <c r="B206" s="1" t="s">
        <v>18</v>
      </c>
      <c r="C206" s="1" t="s">
        <v>77</v>
      </c>
      <c r="D206" s="1" t="s">
        <v>92</v>
      </c>
      <c r="E206" s="1" t="s">
        <v>273</v>
      </c>
      <c r="F206" s="9" t="s">
        <v>0</v>
      </c>
      <c r="G206" s="7">
        <f t="shared" ref="G206:I207" si="20">G207</f>
        <v>50000</v>
      </c>
      <c r="H206" s="7">
        <f t="shared" si="20"/>
        <v>50000</v>
      </c>
      <c r="I206" s="7">
        <f t="shared" si="20"/>
        <v>50000</v>
      </c>
      <c r="L206" s="25">
        <f t="shared" si="19"/>
        <v>100</v>
      </c>
    </row>
    <row r="207" spans="1:12" ht="46.5" customHeight="1" x14ac:dyDescent="0.2">
      <c r="A207" s="8" t="s">
        <v>131</v>
      </c>
      <c r="B207" s="1" t="s">
        <v>18</v>
      </c>
      <c r="C207" s="1" t="s">
        <v>77</v>
      </c>
      <c r="D207" s="1" t="s">
        <v>92</v>
      </c>
      <c r="E207" s="1" t="s">
        <v>273</v>
      </c>
      <c r="F207" s="1" t="s">
        <v>132</v>
      </c>
      <c r="G207" s="7">
        <f t="shared" si="20"/>
        <v>50000</v>
      </c>
      <c r="H207" s="7">
        <f t="shared" si="20"/>
        <v>50000</v>
      </c>
      <c r="I207" s="7">
        <f t="shared" si="20"/>
        <v>50000</v>
      </c>
      <c r="L207" s="25">
        <f t="shared" si="19"/>
        <v>100</v>
      </c>
    </row>
    <row r="208" spans="1:12" ht="46.5" customHeight="1" x14ac:dyDescent="0.2">
      <c r="A208" s="8" t="s">
        <v>133</v>
      </c>
      <c r="B208" s="17" t="s">
        <v>18</v>
      </c>
      <c r="C208" s="17" t="s">
        <v>77</v>
      </c>
      <c r="D208" s="17" t="s">
        <v>92</v>
      </c>
      <c r="E208" s="17" t="s">
        <v>273</v>
      </c>
      <c r="F208" s="17" t="s">
        <v>134</v>
      </c>
      <c r="G208" s="7">
        <v>50000</v>
      </c>
      <c r="H208" s="7">
        <v>50000</v>
      </c>
      <c r="I208" s="7">
        <v>50000</v>
      </c>
      <c r="L208" s="25">
        <f t="shared" si="19"/>
        <v>100</v>
      </c>
    </row>
    <row r="209" spans="1:12" ht="24.75" customHeight="1" x14ac:dyDescent="0.2">
      <c r="A209" s="6" t="s">
        <v>168</v>
      </c>
      <c r="B209" s="1" t="s">
        <v>18</v>
      </c>
      <c r="C209" s="1" t="s">
        <v>169</v>
      </c>
      <c r="D209" s="1" t="s">
        <v>0</v>
      </c>
      <c r="E209" s="1" t="s">
        <v>0</v>
      </c>
      <c r="F209" s="1" t="s">
        <v>0</v>
      </c>
      <c r="G209" s="7">
        <f>G214+G220+G210</f>
        <v>4473109.95</v>
      </c>
      <c r="H209" s="7">
        <f>H214+H220+H210</f>
        <v>4473109.95</v>
      </c>
      <c r="I209" s="7">
        <f>I214+I220+I210</f>
        <v>4346377.5299999993</v>
      </c>
      <c r="L209" s="25">
        <f t="shared" si="19"/>
        <v>97.166793988598457</v>
      </c>
    </row>
    <row r="210" spans="1:12" ht="24.75" customHeight="1" x14ac:dyDescent="0.2">
      <c r="A210" s="10" t="s">
        <v>265</v>
      </c>
      <c r="B210" s="1" t="s">
        <v>18</v>
      </c>
      <c r="C210" s="1" t="s">
        <v>169</v>
      </c>
      <c r="D210" s="1" t="s">
        <v>20</v>
      </c>
      <c r="E210" s="1"/>
      <c r="F210" s="1"/>
      <c r="G210" s="7">
        <v>34398.800000000003</v>
      </c>
      <c r="H210" s="7">
        <v>34398.800000000003</v>
      </c>
      <c r="I210" s="7">
        <v>34398.800000000003</v>
      </c>
      <c r="L210" s="25">
        <f t="shared" si="19"/>
        <v>100</v>
      </c>
    </row>
    <row r="211" spans="1:12" ht="72.75" customHeight="1" x14ac:dyDescent="0.2">
      <c r="A211" s="10" t="s">
        <v>266</v>
      </c>
      <c r="B211" s="1" t="s">
        <v>18</v>
      </c>
      <c r="C211" s="1" t="s">
        <v>169</v>
      </c>
      <c r="D211" s="1" t="s">
        <v>20</v>
      </c>
      <c r="E211" s="1" t="s">
        <v>267</v>
      </c>
      <c r="F211" s="1" t="s">
        <v>0</v>
      </c>
      <c r="G211" s="7">
        <v>34398.800000000003</v>
      </c>
      <c r="H211" s="7">
        <v>34398.800000000003</v>
      </c>
      <c r="I211" s="7">
        <v>34398.800000000003</v>
      </c>
      <c r="L211" s="25">
        <f t="shared" si="19"/>
        <v>100</v>
      </c>
    </row>
    <row r="212" spans="1:12" ht="24.75" customHeight="1" x14ac:dyDescent="0.2">
      <c r="A212" s="10" t="s">
        <v>63</v>
      </c>
      <c r="B212" s="1" t="s">
        <v>18</v>
      </c>
      <c r="C212" s="1" t="s">
        <v>169</v>
      </c>
      <c r="D212" s="1" t="s">
        <v>20</v>
      </c>
      <c r="E212" s="1" t="s">
        <v>267</v>
      </c>
      <c r="F212" s="1" t="s">
        <v>64</v>
      </c>
      <c r="G212" s="7">
        <v>34398.800000000003</v>
      </c>
      <c r="H212" s="7">
        <v>34398.800000000003</v>
      </c>
      <c r="I212" s="7">
        <v>34398.800000000003</v>
      </c>
      <c r="L212" s="25">
        <f t="shared" si="19"/>
        <v>100</v>
      </c>
    </row>
    <row r="213" spans="1:12" ht="24.75" customHeight="1" x14ac:dyDescent="0.2">
      <c r="A213" s="10" t="s">
        <v>65</v>
      </c>
      <c r="B213" s="1" t="s">
        <v>18</v>
      </c>
      <c r="C213" s="1" t="s">
        <v>169</v>
      </c>
      <c r="D213" s="1" t="s">
        <v>20</v>
      </c>
      <c r="E213" s="1" t="s">
        <v>267</v>
      </c>
      <c r="F213" s="1" t="s">
        <v>66</v>
      </c>
      <c r="G213" s="7">
        <v>34398.800000000003</v>
      </c>
      <c r="H213" s="7">
        <v>34398.800000000003</v>
      </c>
      <c r="I213" s="7">
        <v>34398.800000000003</v>
      </c>
      <c r="L213" s="25">
        <f t="shared" si="19"/>
        <v>100</v>
      </c>
    </row>
    <row r="214" spans="1:12" ht="18.75" customHeight="1" x14ac:dyDescent="0.2">
      <c r="A214" s="6" t="s">
        <v>170</v>
      </c>
      <c r="B214" s="1" t="s">
        <v>18</v>
      </c>
      <c r="C214" s="1" t="s">
        <v>169</v>
      </c>
      <c r="D214" s="1" t="s">
        <v>70</v>
      </c>
      <c r="E214" s="1" t="s">
        <v>0</v>
      </c>
      <c r="F214" s="1" t="s">
        <v>0</v>
      </c>
      <c r="G214" s="7">
        <f>G215</f>
        <v>401621.78</v>
      </c>
      <c r="H214" s="7">
        <f>H215</f>
        <v>401621.78</v>
      </c>
      <c r="I214" s="7">
        <f>I215</f>
        <v>401621.68</v>
      </c>
      <c r="L214" s="25">
        <f t="shared" si="19"/>
        <v>99.999975100951929</v>
      </c>
    </row>
    <row r="215" spans="1:12" ht="48.95" customHeight="1" x14ac:dyDescent="0.2">
      <c r="A215" s="8" t="s">
        <v>171</v>
      </c>
      <c r="B215" s="1" t="s">
        <v>18</v>
      </c>
      <c r="C215" s="1" t="s">
        <v>169</v>
      </c>
      <c r="D215" s="1" t="s">
        <v>70</v>
      </c>
      <c r="E215" s="1" t="s">
        <v>172</v>
      </c>
      <c r="F215" s="9" t="s">
        <v>0</v>
      </c>
      <c r="G215" s="7">
        <f>G216+G218</f>
        <v>401621.78</v>
      </c>
      <c r="H215" s="7">
        <f>H216+H218</f>
        <v>401621.78</v>
      </c>
      <c r="I215" s="7">
        <f>I216+I218</f>
        <v>401621.68</v>
      </c>
      <c r="L215" s="25">
        <f t="shared" si="19"/>
        <v>99.999975100951929</v>
      </c>
    </row>
    <row r="216" spans="1:12" ht="27" customHeight="1" x14ac:dyDescent="0.2">
      <c r="A216" s="8" t="s">
        <v>25</v>
      </c>
      <c r="B216" s="1" t="s">
        <v>18</v>
      </c>
      <c r="C216" s="1" t="s">
        <v>169</v>
      </c>
      <c r="D216" s="1" t="s">
        <v>70</v>
      </c>
      <c r="E216" s="1" t="s">
        <v>172</v>
      </c>
      <c r="F216" s="1" t="s">
        <v>26</v>
      </c>
      <c r="G216" s="7">
        <f>G217</f>
        <v>233800</v>
      </c>
      <c r="H216" s="7">
        <f>H217</f>
        <v>233800</v>
      </c>
      <c r="I216" s="7">
        <f>I217</f>
        <v>233800</v>
      </c>
      <c r="L216" s="25">
        <f t="shared" si="19"/>
        <v>100</v>
      </c>
    </row>
    <row r="217" spans="1:12" ht="15" customHeight="1" x14ac:dyDescent="0.2">
      <c r="A217" s="8" t="s">
        <v>27</v>
      </c>
      <c r="B217" s="1" t="s">
        <v>18</v>
      </c>
      <c r="C217" s="1" t="s">
        <v>169</v>
      </c>
      <c r="D217" s="1" t="s">
        <v>70</v>
      </c>
      <c r="E217" s="1" t="s">
        <v>172</v>
      </c>
      <c r="F217" s="1" t="s">
        <v>28</v>
      </c>
      <c r="G217" s="7">
        <v>233800</v>
      </c>
      <c r="H217" s="7">
        <v>233800</v>
      </c>
      <c r="I217" s="7">
        <v>233800</v>
      </c>
      <c r="L217" s="25">
        <f t="shared" si="19"/>
        <v>100</v>
      </c>
    </row>
    <row r="218" spans="1:12" ht="60.75" customHeight="1" x14ac:dyDescent="0.2">
      <c r="A218" s="8" t="s">
        <v>29</v>
      </c>
      <c r="B218" s="1" t="s">
        <v>18</v>
      </c>
      <c r="C218" s="1" t="s">
        <v>169</v>
      </c>
      <c r="D218" s="1" t="s">
        <v>70</v>
      </c>
      <c r="E218" s="1" t="s">
        <v>172</v>
      </c>
      <c r="F218" s="1" t="s">
        <v>30</v>
      </c>
      <c r="G218" s="7">
        <f>G219</f>
        <v>167821.78</v>
      </c>
      <c r="H218" s="7">
        <f>H219</f>
        <v>167821.78</v>
      </c>
      <c r="I218" s="7">
        <f>I219</f>
        <v>167821.68</v>
      </c>
      <c r="L218" s="25">
        <f t="shared" si="19"/>
        <v>99.999940412978574</v>
      </c>
    </row>
    <row r="219" spans="1:12" ht="60" customHeight="1" x14ac:dyDescent="0.2">
      <c r="A219" s="8" t="s">
        <v>31</v>
      </c>
      <c r="B219" s="1" t="s">
        <v>18</v>
      </c>
      <c r="C219" s="1" t="s">
        <v>169</v>
      </c>
      <c r="D219" s="1" t="s">
        <v>70</v>
      </c>
      <c r="E219" s="1" t="s">
        <v>172</v>
      </c>
      <c r="F219" s="1" t="s">
        <v>32</v>
      </c>
      <c r="G219" s="7">
        <v>167821.78</v>
      </c>
      <c r="H219" s="7">
        <v>167821.78</v>
      </c>
      <c r="I219" s="7">
        <v>167821.68</v>
      </c>
      <c r="L219" s="25">
        <f t="shared" si="19"/>
        <v>99.999940412978574</v>
      </c>
    </row>
    <row r="220" spans="1:12" ht="29.25" customHeight="1" x14ac:dyDescent="0.2">
      <c r="A220" s="6" t="s">
        <v>173</v>
      </c>
      <c r="B220" s="1" t="s">
        <v>18</v>
      </c>
      <c r="C220" s="1" t="s">
        <v>169</v>
      </c>
      <c r="D220" s="1" t="s">
        <v>72</v>
      </c>
      <c r="E220" s="1" t="s">
        <v>0</v>
      </c>
      <c r="F220" s="1" t="s">
        <v>0</v>
      </c>
      <c r="G220" s="7">
        <f>G221+G224</f>
        <v>4037089.37</v>
      </c>
      <c r="H220" s="7">
        <f>H221+H224</f>
        <v>4037089.37</v>
      </c>
      <c r="I220" s="7">
        <f>I221+I224</f>
        <v>3910357.05</v>
      </c>
      <c r="L220" s="25">
        <f t="shared" si="19"/>
        <v>96.86079973998693</v>
      </c>
    </row>
    <row r="221" spans="1:12" ht="48.95" customHeight="1" x14ac:dyDescent="0.2">
      <c r="A221" s="8" t="s">
        <v>174</v>
      </c>
      <c r="B221" s="1" t="s">
        <v>18</v>
      </c>
      <c r="C221" s="1" t="s">
        <v>169</v>
      </c>
      <c r="D221" s="1" t="s">
        <v>72</v>
      </c>
      <c r="E221" s="1" t="s">
        <v>175</v>
      </c>
      <c r="F221" s="9" t="s">
        <v>0</v>
      </c>
      <c r="G221" s="7">
        <f t="shared" ref="G221:I222" si="21">G222</f>
        <v>4030163.87</v>
      </c>
      <c r="H221" s="7">
        <f t="shared" si="21"/>
        <v>4030163.87</v>
      </c>
      <c r="I221" s="7">
        <f t="shared" si="21"/>
        <v>3903431.55</v>
      </c>
      <c r="L221" s="25">
        <f t="shared" si="19"/>
        <v>96.855405286534904</v>
      </c>
    </row>
    <row r="222" spans="1:12" ht="48.95" customHeight="1" x14ac:dyDescent="0.2">
      <c r="A222" s="8" t="s">
        <v>63</v>
      </c>
      <c r="B222" s="1" t="s">
        <v>18</v>
      </c>
      <c r="C222" s="1" t="s">
        <v>169</v>
      </c>
      <c r="D222" s="1" t="s">
        <v>72</v>
      </c>
      <c r="E222" s="1" t="s">
        <v>175</v>
      </c>
      <c r="F222" s="1" t="s">
        <v>64</v>
      </c>
      <c r="G222" s="7">
        <f t="shared" si="21"/>
        <v>4030163.87</v>
      </c>
      <c r="H222" s="7">
        <f t="shared" si="21"/>
        <v>4030163.87</v>
      </c>
      <c r="I222" s="7">
        <f t="shared" si="21"/>
        <v>3903431.55</v>
      </c>
      <c r="L222" s="25">
        <f t="shared" si="19"/>
        <v>96.855405286534904</v>
      </c>
    </row>
    <row r="223" spans="1:12" ht="54" customHeight="1" x14ac:dyDescent="0.2">
      <c r="A223" s="8" t="s">
        <v>65</v>
      </c>
      <c r="B223" s="1" t="s">
        <v>18</v>
      </c>
      <c r="C223" s="1" t="s">
        <v>169</v>
      </c>
      <c r="D223" s="1" t="s">
        <v>72</v>
      </c>
      <c r="E223" s="1" t="s">
        <v>175</v>
      </c>
      <c r="F223" s="1" t="s">
        <v>66</v>
      </c>
      <c r="G223" s="7">
        <v>4030163.87</v>
      </c>
      <c r="H223" s="7">
        <v>4030163.87</v>
      </c>
      <c r="I223" s="7">
        <v>3903431.55</v>
      </c>
      <c r="L223" s="25">
        <f t="shared" si="19"/>
        <v>96.855405286534904</v>
      </c>
    </row>
    <row r="224" spans="1:12" ht="121.5" customHeight="1" x14ac:dyDescent="0.2">
      <c r="A224" s="8" t="s">
        <v>268</v>
      </c>
      <c r="B224" s="1" t="s">
        <v>18</v>
      </c>
      <c r="C224" s="1" t="s">
        <v>169</v>
      </c>
      <c r="D224" s="1" t="s">
        <v>72</v>
      </c>
      <c r="E224" s="1" t="s">
        <v>269</v>
      </c>
      <c r="F224" s="1" t="s">
        <v>0</v>
      </c>
      <c r="G224" s="7">
        <v>6925.5</v>
      </c>
      <c r="H224" s="7">
        <v>6925.5</v>
      </c>
      <c r="I224" s="7">
        <v>6925.5</v>
      </c>
      <c r="L224" s="25">
        <f t="shared" si="19"/>
        <v>100</v>
      </c>
    </row>
    <row r="225" spans="1:12" ht="74.25" customHeight="1" x14ac:dyDescent="0.2">
      <c r="A225" s="8" t="s">
        <v>63</v>
      </c>
      <c r="B225" s="1" t="s">
        <v>18</v>
      </c>
      <c r="C225" s="1" t="s">
        <v>169</v>
      </c>
      <c r="D225" s="1" t="s">
        <v>72</v>
      </c>
      <c r="E225" s="1" t="s">
        <v>269</v>
      </c>
      <c r="F225" s="1" t="s">
        <v>64</v>
      </c>
      <c r="G225" s="7">
        <v>6925.5</v>
      </c>
      <c r="H225" s="7">
        <v>6925.5</v>
      </c>
      <c r="I225" s="7">
        <v>6925.5</v>
      </c>
      <c r="L225" s="25">
        <f t="shared" si="19"/>
        <v>100</v>
      </c>
    </row>
    <row r="226" spans="1:12" ht="37.5" customHeight="1" x14ac:dyDescent="0.2">
      <c r="A226" s="8" t="s">
        <v>65</v>
      </c>
      <c r="B226" s="1" t="s">
        <v>18</v>
      </c>
      <c r="C226" s="1" t="s">
        <v>169</v>
      </c>
      <c r="D226" s="1" t="s">
        <v>72</v>
      </c>
      <c r="E226" s="1" t="s">
        <v>269</v>
      </c>
      <c r="F226" s="1" t="s">
        <v>66</v>
      </c>
      <c r="G226" s="7">
        <v>6925.5</v>
      </c>
      <c r="H226" s="7">
        <v>6925.5</v>
      </c>
      <c r="I226" s="7">
        <v>6925.5</v>
      </c>
      <c r="L226" s="25">
        <f t="shared" si="19"/>
        <v>100</v>
      </c>
    </row>
    <row r="227" spans="1:12" ht="32.25" customHeight="1" x14ac:dyDescent="0.2">
      <c r="A227" s="2" t="s">
        <v>176</v>
      </c>
      <c r="B227" s="3" t="s">
        <v>177</v>
      </c>
      <c r="C227" s="3" t="s">
        <v>0</v>
      </c>
      <c r="D227" s="3" t="s">
        <v>0</v>
      </c>
      <c r="E227" s="4" t="s">
        <v>0</v>
      </c>
      <c r="F227" s="4" t="s">
        <v>0</v>
      </c>
      <c r="G227" s="5">
        <f>G228+G233+G308</f>
        <v>126749895.59999999</v>
      </c>
      <c r="H227" s="5">
        <f>H228+H233+H308</f>
        <v>126749895.59999999</v>
      </c>
      <c r="I227" s="5">
        <f>I228+I233+I308</f>
        <v>126117845.37999998</v>
      </c>
      <c r="L227" s="25">
        <f t="shared" si="19"/>
        <v>99.501340638579578</v>
      </c>
    </row>
    <row r="228" spans="1:12" ht="18.75" customHeight="1" x14ac:dyDescent="0.2">
      <c r="A228" s="6" t="s">
        <v>88</v>
      </c>
      <c r="B228" s="1" t="s">
        <v>177</v>
      </c>
      <c r="C228" s="1" t="s">
        <v>22</v>
      </c>
      <c r="D228" s="1" t="s">
        <v>0</v>
      </c>
      <c r="E228" s="1" t="s">
        <v>0</v>
      </c>
      <c r="F228" s="1" t="s">
        <v>0</v>
      </c>
      <c r="G228" s="7">
        <f>G229</f>
        <v>56400</v>
      </c>
      <c r="H228" s="7">
        <f>H229</f>
        <v>56400</v>
      </c>
      <c r="I228" s="7">
        <f>I229</f>
        <v>56400</v>
      </c>
      <c r="L228" s="25">
        <f t="shared" si="19"/>
        <v>100</v>
      </c>
    </row>
    <row r="229" spans="1:12" ht="33" customHeight="1" x14ac:dyDescent="0.2">
      <c r="A229" s="6" t="s">
        <v>178</v>
      </c>
      <c r="B229" s="1" t="s">
        <v>177</v>
      </c>
      <c r="C229" s="1" t="s">
        <v>22</v>
      </c>
      <c r="D229" s="1" t="s">
        <v>20</v>
      </c>
      <c r="E229" s="1" t="s">
        <v>0</v>
      </c>
      <c r="F229" s="1" t="s">
        <v>0</v>
      </c>
      <c r="G229" s="7">
        <f>G231</f>
        <v>56400</v>
      </c>
      <c r="H229" s="7">
        <f>H231</f>
        <v>56400</v>
      </c>
      <c r="I229" s="7">
        <f>I231</f>
        <v>56400</v>
      </c>
      <c r="L229" s="25">
        <f t="shared" si="19"/>
        <v>100</v>
      </c>
    </row>
    <row r="230" spans="1:12" ht="55.5" customHeight="1" x14ac:dyDescent="0.2">
      <c r="A230" s="8" t="s">
        <v>179</v>
      </c>
      <c r="B230" s="1" t="s">
        <v>177</v>
      </c>
      <c r="C230" s="1" t="s">
        <v>22</v>
      </c>
      <c r="D230" s="1" t="s">
        <v>20</v>
      </c>
      <c r="E230" s="1" t="s">
        <v>180</v>
      </c>
      <c r="F230" s="9" t="s">
        <v>0</v>
      </c>
      <c r="G230" s="7">
        <f t="shared" ref="G230:I231" si="22">G231</f>
        <v>56400</v>
      </c>
      <c r="H230" s="7">
        <f t="shared" si="22"/>
        <v>56400</v>
      </c>
      <c r="I230" s="7">
        <f t="shared" si="22"/>
        <v>56400</v>
      </c>
      <c r="L230" s="25">
        <f t="shared" si="19"/>
        <v>100</v>
      </c>
    </row>
    <row r="231" spans="1:12" ht="24" customHeight="1" x14ac:dyDescent="0.2">
      <c r="A231" s="8" t="s">
        <v>63</v>
      </c>
      <c r="B231" s="1" t="s">
        <v>177</v>
      </c>
      <c r="C231" s="1" t="s">
        <v>22</v>
      </c>
      <c r="D231" s="1" t="s">
        <v>20</v>
      </c>
      <c r="E231" s="1" t="s">
        <v>180</v>
      </c>
      <c r="F231" s="1" t="s">
        <v>64</v>
      </c>
      <c r="G231" s="7">
        <f t="shared" si="22"/>
        <v>56400</v>
      </c>
      <c r="H231" s="7">
        <f t="shared" si="22"/>
        <v>56400</v>
      </c>
      <c r="I231" s="7">
        <f t="shared" si="22"/>
        <v>56400</v>
      </c>
      <c r="L231" s="25">
        <f t="shared" si="19"/>
        <v>100</v>
      </c>
    </row>
    <row r="232" spans="1:12" ht="24" customHeight="1" x14ac:dyDescent="0.2">
      <c r="A232" s="8" t="s">
        <v>65</v>
      </c>
      <c r="B232" s="1" t="s">
        <v>177</v>
      </c>
      <c r="C232" s="1" t="s">
        <v>22</v>
      </c>
      <c r="D232" s="1" t="s">
        <v>20</v>
      </c>
      <c r="E232" s="1" t="s">
        <v>180</v>
      </c>
      <c r="F232" s="1" t="s">
        <v>66</v>
      </c>
      <c r="G232" s="7">
        <v>56400</v>
      </c>
      <c r="H232" s="7">
        <v>56400</v>
      </c>
      <c r="I232" s="7">
        <v>56400</v>
      </c>
      <c r="L232" s="25">
        <f t="shared" si="19"/>
        <v>100</v>
      </c>
    </row>
    <row r="233" spans="1:12" ht="30.75" customHeight="1" x14ac:dyDescent="0.2">
      <c r="A233" s="6" t="s">
        <v>120</v>
      </c>
      <c r="B233" s="1" t="s">
        <v>177</v>
      </c>
      <c r="C233" s="1" t="s">
        <v>121</v>
      </c>
      <c r="D233" s="1" t="s">
        <v>0</v>
      </c>
      <c r="E233" s="1" t="s">
        <v>0</v>
      </c>
      <c r="F233" s="1" t="s">
        <v>0</v>
      </c>
      <c r="G233" s="7">
        <f>G234+G241+G272+G279</f>
        <v>126497870.59999999</v>
      </c>
      <c r="H233" s="7">
        <f>H234+H241+H272+H279</f>
        <v>126497870.59999999</v>
      </c>
      <c r="I233" s="7">
        <f>I234+I241+I272+I279</f>
        <v>125874196.29999998</v>
      </c>
      <c r="L233" s="25">
        <f t="shared" si="19"/>
        <v>99.506968538646674</v>
      </c>
    </row>
    <row r="234" spans="1:12" ht="21" customHeight="1" x14ac:dyDescent="0.2">
      <c r="A234" s="6" t="s">
        <v>181</v>
      </c>
      <c r="B234" s="1" t="s">
        <v>177</v>
      </c>
      <c r="C234" s="1" t="s">
        <v>121</v>
      </c>
      <c r="D234" s="1" t="s">
        <v>20</v>
      </c>
      <c r="E234" s="1" t="s">
        <v>0</v>
      </c>
      <c r="F234" s="1" t="s">
        <v>0</v>
      </c>
      <c r="G234" s="7">
        <f>G235+G238</f>
        <v>18658044.640000001</v>
      </c>
      <c r="H234" s="7">
        <f>H235+H238</f>
        <v>18658044.640000001</v>
      </c>
      <c r="I234" s="7">
        <f>I235+I238</f>
        <v>18563071.34</v>
      </c>
      <c r="L234" s="25">
        <f t="shared" si="19"/>
        <v>99.490979350556415</v>
      </c>
    </row>
    <row r="235" spans="1:12" ht="15" customHeight="1" x14ac:dyDescent="0.2">
      <c r="A235" s="8" t="s">
        <v>182</v>
      </c>
      <c r="B235" s="1" t="s">
        <v>177</v>
      </c>
      <c r="C235" s="1" t="s">
        <v>121</v>
      </c>
      <c r="D235" s="1" t="s">
        <v>20</v>
      </c>
      <c r="E235" s="1" t="s">
        <v>183</v>
      </c>
      <c r="F235" s="9" t="s">
        <v>0</v>
      </c>
      <c r="G235" s="7">
        <f>G237</f>
        <v>15843168.689999999</v>
      </c>
      <c r="H235" s="7">
        <f>H237</f>
        <v>15843168.689999999</v>
      </c>
      <c r="I235" s="7">
        <f>I237</f>
        <v>15843168.689999999</v>
      </c>
      <c r="L235" s="25">
        <f t="shared" si="19"/>
        <v>100</v>
      </c>
    </row>
    <row r="236" spans="1:12" ht="30" customHeight="1" x14ac:dyDescent="0.2">
      <c r="A236" s="8" t="s">
        <v>63</v>
      </c>
      <c r="B236" s="1" t="s">
        <v>177</v>
      </c>
      <c r="C236" s="1" t="s">
        <v>121</v>
      </c>
      <c r="D236" s="1" t="s">
        <v>20</v>
      </c>
      <c r="E236" s="1" t="s">
        <v>183</v>
      </c>
      <c r="F236" s="1" t="s">
        <v>64</v>
      </c>
      <c r="G236" s="7">
        <f>G237</f>
        <v>15843168.689999999</v>
      </c>
      <c r="H236" s="7">
        <f>H237</f>
        <v>15843168.689999999</v>
      </c>
      <c r="I236" s="7">
        <f>I237</f>
        <v>15843168.689999999</v>
      </c>
      <c r="L236" s="25">
        <f t="shared" si="19"/>
        <v>100</v>
      </c>
    </row>
    <row r="237" spans="1:12" ht="23.25" customHeight="1" x14ac:dyDescent="0.2">
      <c r="A237" s="8" t="s">
        <v>65</v>
      </c>
      <c r="B237" s="1" t="s">
        <v>177</v>
      </c>
      <c r="C237" s="1" t="s">
        <v>121</v>
      </c>
      <c r="D237" s="1" t="s">
        <v>20</v>
      </c>
      <c r="E237" s="1" t="s">
        <v>183</v>
      </c>
      <c r="F237" s="1" t="s">
        <v>66</v>
      </c>
      <c r="G237" s="7">
        <v>15843168.689999999</v>
      </c>
      <c r="H237" s="7">
        <v>15843168.689999999</v>
      </c>
      <c r="I237" s="7">
        <v>15843168.689999999</v>
      </c>
      <c r="L237" s="25">
        <f t="shared" si="19"/>
        <v>100</v>
      </c>
    </row>
    <row r="238" spans="1:12" ht="33" customHeight="1" x14ac:dyDescent="0.2">
      <c r="A238" s="8" t="s">
        <v>184</v>
      </c>
      <c r="B238" s="1" t="s">
        <v>177</v>
      </c>
      <c r="C238" s="1" t="s">
        <v>121</v>
      </c>
      <c r="D238" s="1" t="s">
        <v>20</v>
      </c>
      <c r="E238" s="1" t="s">
        <v>185</v>
      </c>
      <c r="F238" s="9" t="s">
        <v>0</v>
      </c>
      <c r="G238" s="7">
        <f t="shared" ref="G238:I239" si="23">G239</f>
        <v>2814875.95</v>
      </c>
      <c r="H238" s="7">
        <f t="shared" si="23"/>
        <v>2814875.95</v>
      </c>
      <c r="I238" s="7">
        <f t="shared" si="23"/>
        <v>2719902.65</v>
      </c>
      <c r="L238" s="25">
        <f t="shared" si="19"/>
        <v>96.626021832329755</v>
      </c>
    </row>
    <row r="239" spans="1:12" ht="64.5" customHeight="1" x14ac:dyDescent="0.2">
      <c r="A239" s="8" t="s">
        <v>63</v>
      </c>
      <c r="B239" s="1" t="s">
        <v>177</v>
      </c>
      <c r="C239" s="1" t="s">
        <v>121</v>
      </c>
      <c r="D239" s="1" t="s">
        <v>20</v>
      </c>
      <c r="E239" s="1" t="s">
        <v>185</v>
      </c>
      <c r="F239" s="1" t="s">
        <v>64</v>
      </c>
      <c r="G239" s="7">
        <f t="shared" si="23"/>
        <v>2814875.95</v>
      </c>
      <c r="H239" s="7">
        <f t="shared" si="23"/>
        <v>2814875.95</v>
      </c>
      <c r="I239" s="7">
        <f t="shared" si="23"/>
        <v>2719902.65</v>
      </c>
      <c r="L239" s="25">
        <f t="shared" si="19"/>
        <v>96.626021832329755</v>
      </c>
    </row>
    <row r="240" spans="1:12" ht="39" customHeight="1" x14ac:dyDescent="0.2">
      <c r="A240" s="8" t="s">
        <v>65</v>
      </c>
      <c r="B240" s="1" t="s">
        <v>177</v>
      </c>
      <c r="C240" s="1" t="s">
        <v>121</v>
      </c>
      <c r="D240" s="1" t="s">
        <v>20</v>
      </c>
      <c r="E240" s="1" t="s">
        <v>185</v>
      </c>
      <c r="F240" s="1" t="s">
        <v>66</v>
      </c>
      <c r="G240" s="7">
        <v>2814875.95</v>
      </c>
      <c r="H240" s="7">
        <v>2814875.95</v>
      </c>
      <c r="I240" s="7">
        <v>2719902.65</v>
      </c>
      <c r="L240" s="25">
        <f t="shared" si="19"/>
        <v>96.626021832329755</v>
      </c>
    </row>
    <row r="241" spans="1:12" ht="32.25" customHeight="1" x14ac:dyDescent="0.2">
      <c r="A241" s="6" t="s">
        <v>186</v>
      </c>
      <c r="B241" s="1" t="s">
        <v>177</v>
      </c>
      <c r="C241" s="1" t="s">
        <v>121</v>
      </c>
      <c r="D241" s="1" t="s">
        <v>70</v>
      </c>
      <c r="E241" s="1" t="s">
        <v>0</v>
      </c>
      <c r="F241" s="1" t="s">
        <v>0</v>
      </c>
      <c r="G241" s="7">
        <f>G242+G245+G251+G254+G257+G266+G269+G248+G263</f>
        <v>90688714.280000001</v>
      </c>
      <c r="H241" s="7">
        <f>H242+H245+H251+H254+H257+H266+H269+H248+H263</f>
        <v>90688714.280000001</v>
      </c>
      <c r="I241" s="7">
        <f>I242+I245+I251+I254+I257+I266+I269+I248+I263</f>
        <v>90176139.699999988</v>
      </c>
      <c r="L241" s="25">
        <f t="shared" si="19"/>
        <v>99.434797831164033</v>
      </c>
    </row>
    <row r="242" spans="1:12" ht="64.5" customHeight="1" x14ac:dyDescent="0.2">
      <c r="A242" s="8" t="s">
        <v>187</v>
      </c>
      <c r="B242" s="1" t="s">
        <v>177</v>
      </c>
      <c r="C242" s="1" t="s">
        <v>121</v>
      </c>
      <c r="D242" s="1" t="s">
        <v>70</v>
      </c>
      <c r="E242" s="1" t="s">
        <v>188</v>
      </c>
      <c r="F242" s="9" t="s">
        <v>0</v>
      </c>
      <c r="G242" s="7">
        <v>347955.45</v>
      </c>
      <c r="H242" s="7">
        <v>347955.45</v>
      </c>
      <c r="I242" s="7">
        <v>347955.45</v>
      </c>
      <c r="L242" s="25">
        <f t="shared" si="19"/>
        <v>100</v>
      </c>
    </row>
    <row r="243" spans="1:12" ht="15" customHeight="1" x14ac:dyDescent="0.2">
      <c r="A243" s="8" t="s">
        <v>63</v>
      </c>
      <c r="B243" s="1" t="s">
        <v>177</v>
      </c>
      <c r="C243" s="1" t="s">
        <v>121</v>
      </c>
      <c r="D243" s="1" t="s">
        <v>70</v>
      </c>
      <c r="E243" s="1" t="s">
        <v>188</v>
      </c>
      <c r="F243" s="1" t="s">
        <v>64</v>
      </c>
      <c r="G243" s="7">
        <v>347955.45</v>
      </c>
      <c r="H243" s="7">
        <v>347955.45</v>
      </c>
      <c r="I243" s="7">
        <v>347955.45</v>
      </c>
      <c r="L243" s="25">
        <f t="shared" si="19"/>
        <v>100</v>
      </c>
    </row>
    <row r="244" spans="1:12" ht="15" customHeight="1" x14ac:dyDescent="0.2">
      <c r="A244" s="8" t="s">
        <v>65</v>
      </c>
      <c r="B244" s="1" t="s">
        <v>177</v>
      </c>
      <c r="C244" s="1" t="s">
        <v>121</v>
      </c>
      <c r="D244" s="1" t="s">
        <v>70</v>
      </c>
      <c r="E244" s="1" t="s">
        <v>188</v>
      </c>
      <c r="F244" s="1" t="s">
        <v>66</v>
      </c>
      <c r="G244" s="7">
        <v>347955.45</v>
      </c>
      <c r="H244" s="7">
        <v>347955.45</v>
      </c>
      <c r="I244" s="7">
        <v>347955.45</v>
      </c>
      <c r="L244" s="25">
        <f t="shared" si="19"/>
        <v>100</v>
      </c>
    </row>
    <row r="245" spans="1:12" ht="151.5" customHeight="1" x14ac:dyDescent="0.2">
      <c r="A245" s="8" t="s">
        <v>189</v>
      </c>
      <c r="B245" s="1" t="s">
        <v>177</v>
      </c>
      <c r="C245" s="1" t="s">
        <v>121</v>
      </c>
      <c r="D245" s="1" t="s">
        <v>70</v>
      </c>
      <c r="E245" s="1" t="s">
        <v>190</v>
      </c>
      <c r="F245" s="9" t="s">
        <v>0</v>
      </c>
      <c r="G245" s="7">
        <f t="shared" ref="G245:I246" si="24">G246</f>
        <v>65832751.310000002</v>
      </c>
      <c r="H245" s="7">
        <f t="shared" si="24"/>
        <v>65832751.310000002</v>
      </c>
      <c r="I245" s="7">
        <f t="shared" si="24"/>
        <v>65832751.310000002</v>
      </c>
      <c r="L245" s="25">
        <f t="shared" si="19"/>
        <v>100</v>
      </c>
    </row>
    <row r="246" spans="1:12" ht="64.5" customHeight="1" x14ac:dyDescent="0.2">
      <c r="A246" s="8" t="s">
        <v>63</v>
      </c>
      <c r="B246" s="1" t="s">
        <v>177</v>
      </c>
      <c r="C246" s="1" t="s">
        <v>121</v>
      </c>
      <c r="D246" s="1" t="s">
        <v>70</v>
      </c>
      <c r="E246" s="1" t="s">
        <v>190</v>
      </c>
      <c r="F246" s="1" t="s">
        <v>64</v>
      </c>
      <c r="G246" s="7">
        <f t="shared" si="24"/>
        <v>65832751.310000002</v>
      </c>
      <c r="H246" s="7">
        <f t="shared" si="24"/>
        <v>65832751.310000002</v>
      </c>
      <c r="I246" s="7">
        <f t="shared" si="24"/>
        <v>65832751.310000002</v>
      </c>
      <c r="L246" s="25">
        <f t="shared" si="19"/>
        <v>100</v>
      </c>
    </row>
    <row r="247" spans="1:12" ht="30" customHeight="1" x14ac:dyDescent="0.2">
      <c r="A247" s="8" t="s">
        <v>65</v>
      </c>
      <c r="B247" s="1" t="s">
        <v>177</v>
      </c>
      <c r="C247" s="1" t="s">
        <v>121</v>
      </c>
      <c r="D247" s="1" t="s">
        <v>70</v>
      </c>
      <c r="E247" s="1" t="s">
        <v>190</v>
      </c>
      <c r="F247" s="1" t="s">
        <v>66</v>
      </c>
      <c r="G247" s="7">
        <v>65832751.310000002</v>
      </c>
      <c r="H247" s="7">
        <v>65832751.310000002</v>
      </c>
      <c r="I247" s="7">
        <v>65832751.310000002</v>
      </c>
      <c r="L247" s="25">
        <f t="shared" si="19"/>
        <v>100</v>
      </c>
    </row>
    <row r="248" spans="1:12" ht="96.75" customHeight="1" x14ac:dyDescent="0.2">
      <c r="A248" s="8" t="s">
        <v>274</v>
      </c>
      <c r="B248" s="1" t="s">
        <v>177</v>
      </c>
      <c r="C248" s="1" t="s">
        <v>121</v>
      </c>
      <c r="D248" s="1" t="s">
        <v>70</v>
      </c>
      <c r="E248" s="1" t="s">
        <v>275</v>
      </c>
      <c r="F248" s="9" t="s">
        <v>0</v>
      </c>
      <c r="G248" s="7">
        <f t="shared" ref="G248:I249" si="25">G249</f>
        <v>52080</v>
      </c>
      <c r="H248" s="7">
        <f t="shared" si="25"/>
        <v>52080</v>
      </c>
      <c r="I248" s="7">
        <f t="shared" si="25"/>
        <v>52080</v>
      </c>
      <c r="L248" s="25">
        <f t="shared" si="19"/>
        <v>100</v>
      </c>
    </row>
    <row r="249" spans="1:12" ht="37.5" customHeight="1" x14ac:dyDescent="0.2">
      <c r="A249" s="8" t="s">
        <v>63</v>
      </c>
      <c r="B249" s="1" t="s">
        <v>177</v>
      </c>
      <c r="C249" s="1" t="s">
        <v>121</v>
      </c>
      <c r="D249" s="1" t="s">
        <v>70</v>
      </c>
      <c r="E249" s="1" t="s">
        <v>275</v>
      </c>
      <c r="F249" s="1" t="s">
        <v>64</v>
      </c>
      <c r="G249" s="7">
        <f t="shared" si="25"/>
        <v>52080</v>
      </c>
      <c r="H249" s="7">
        <f t="shared" si="25"/>
        <v>52080</v>
      </c>
      <c r="I249" s="7">
        <f t="shared" si="25"/>
        <v>52080</v>
      </c>
      <c r="L249" s="25">
        <f t="shared" si="19"/>
        <v>100</v>
      </c>
    </row>
    <row r="250" spans="1:12" ht="34.5" customHeight="1" x14ac:dyDescent="0.2">
      <c r="A250" s="8" t="s">
        <v>65</v>
      </c>
      <c r="B250" s="1" t="s">
        <v>177</v>
      </c>
      <c r="C250" s="1" t="s">
        <v>121</v>
      </c>
      <c r="D250" s="1" t="s">
        <v>70</v>
      </c>
      <c r="E250" s="1" t="s">
        <v>275</v>
      </c>
      <c r="F250" s="1" t="s">
        <v>66</v>
      </c>
      <c r="G250" s="7">
        <v>52080</v>
      </c>
      <c r="H250" s="7">
        <v>52080</v>
      </c>
      <c r="I250" s="7">
        <v>52080</v>
      </c>
      <c r="L250" s="25">
        <f t="shared" si="19"/>
        <v>100</v>
      </c>
    </row>
    <row r="251" spans="1:12" ht="102" customHeight="1" x14ac:dyDescent="0.2">
      <c r="A251" s="8" t="s">
        <v>191</v>
      </c>
      <c r="B251" s="1" t="s">
        <v>177</v>
      </c>
      <c r="C251" s="1" t="s">
        <v>121</v>
      </c>
      <c r="D251" s="1" t="s">
        <v>70</v>
      </c>
      <c r="E251" s="1" t="s">
        <v>254</v>
      </c>
      <c r="F251" s="9" t="s">
        <v>0</v>
      </c>
      <c r="G251" s="7">
        <f t="shared" ref="G251:I252" si="26">G252</f>
        <v>6874040</v>
      </c>
      <c r="H251" s="7">
        <f t="shared" si="26"/>
        <v>6874040</v>
      </c>
      <c r="I251" s="7">
        <f t="shared" si="26"/>
        <v>6819353.7999999998</v>
      </c>
      <c r="L251" s="25">
        <f t="shared" ref="L251:L314" si="27">I251/H251*100</f>
        <v>99.204453276384768</v>
      </c>
    </row>
    <row r="252" spans="1:12" ht="64.5" customHeight="1" x14ac:dyDescent="0.2">
      <c r="A252" s="8" t="s">
        <v>63</v>
      </c>
      <c r="B252" s="1" t="s">
        <v>177</v>
      </c>
      <c r="C252" s="1" t="s">
        <v>121</v>
      </c>
      <c r="D252" s="1" t="s">
        <v>70</v>
      </c>
      <c r="E252" s="1" t="s">
        <v>254</v>
      </c>
      <c r="F252" s="1" t="s">
        <v>64</v>
      </c>
      <c r="G252" s="7">
        <f t="shared" si="26"/>
        <v>6874040</v>
      </c>
      <c r="H252" s="7">
        <f t="shared" si="26"/>
        <v>6874040</v>
      </c>
      <c r="I252" s="7">
        <f t="shared" si="26"/>
        <v>6819353.7999999998</v>
      </c>
      <c r="L252" s="25">
        <f t="shared" si="27"/>
        <v>99.204453276384768</v>
      </c>
    </row>
    <row r="253" spans="1:12" ht="15" customHeight="1" x14ac:dyDescent="0.2">
      <c r="A253" s="8" t="s">
        <v>65</v>
      </c>
      <c r="B253" s="1" t="s">
        <v>177</v>
      </c>
      <c r="C253" s="1" t="s">
        <v>121</v>
      </c>
      <c r="D253" s="1" t="s">
        <v>70</v>
      </c>
      <c r="E253" s="1" t="s">
        <v>254</v>
      </c>
      <c r="F253" s="1" t="s">
        <v>66</v>
      </c>
      <c r="G253" s="7">
        <v>6874040</v>
      </c>
      <c r="H253" s="7">
        <v>6874040</v>
      </c>
      <c r="I253" s="7">
        <v>6819353.7999999998</v>
      </c>
      <c r="L253" s="25">
        <f t="shared" si="27"/>
        <v>99.204453276384768</v>
      </c>
    </row>
    <row r="254" spans="1:12" ht="34.5" customHeight="1" x14ac:dyDescent="0.2">
      <c r="A254" s="8" t="s">
        <v>192</v>
      </c>
      <c r="B254" s="1" t="s">
        <v>177</v>
      </c>
      <c r="C254" s="1" t="s">
        <v>121</v>
      </c>
      <c r="D254" s="1" t="s">
        <v>70</v>
      </c>
      <c r="E254" s="1" t="s">
        <v>193</v>
      </c>
      <c r="F254" s="9" t="s">
        <v>0</v>
      </c>
      <c r="G254" s="7">
        <f t="shared" ref="G254:I255" si="28">G255</f>
        <v>11945562.699999999</v>
      </c>
      <c r="H254" s="7">
        <f t="shared" si="28"/>
        <v>11945562.699999999</v>
      </c>
      <c r="I254" s="7">
        <f t="shared" si="28"/>
        <v>11603587.859999999</v>
      </c>
      <c r="L254" s="25">
        <f t="shared" si="27"/>
        <v>97.13722284509879</v>
      </c>
    </row>
    <row r="255" spans="1:12" ht="64.5" customHeight="1" x14ac:dyDescent="0.2">
      <c r="A255" s="8" t="s">
        <v>63</v>
      </c>
      <c r="B255" s="1" t="s">
        <v>177</v>
      </c>
      <c r="C255" s="1" t="s">
        <v>121</v>
      </c>
      <c r="D255" s="1" t="s">
        <v>70</v>
      </c>
      <c r="E255" s="1" t="s">
        <v>193</v>
      </c>
      <c r="F255" s="1" t="s">
        <v>64</v>
      </c>
      <c r="G255" s="7">
        <f t="shared" si="28"/>
        <v>11945562.699999999</v>
      </c>
      <c r="H255" s="7">
        <f t="shared" si="28"/>
        <v>11945562.699999999</v>
      </c>
      <c r="I255" s="7">
        <f t="shared" si="28"/>
        <v>11603587.859999999</v>
      </c>
      <c r="L255" s="25">
        <f t="shared" si="27"/>
        <v>97.13722284509879</v>
      </c>
    </row>
    <row r="256" spans="1:12" ht="15" customHeight="1" x14ac:dyDescent="0.2">
      <c r="A256" s="8" t="s">
        <v>65</v>
      </c>
      <c r="B256" s="1" t="s">
        <v>177</v>
      </c>
      <c r="C256" s="1" t="s">
        <v>121</v>
      </c>
      <c r="D256" s="1" t="s">
        <v>70</v>
      </c>
      <c r="E256" s="1" t="s">
        <v>193</v>
      </c>
      <c r="F256" s="1" t="s">
        <v>66</v>
      </c>
      <c r="G256" s="7">
        <v>11945562.699999999</v>
      </c>
      <c r="H256" s="7">
        <v>11945562.699999999</v>
      </c>
      <c r="I256" s="7">
        <v>11603587.859999999</v>
      </c>
      <c r="L256" s="25">
        <f t="shared" si="27"/>
        <v>97.13722284509879</v>
      </c>
    </row>
    <row r="257" spans="1:12" ht="91.5" customHeight="1" x14ac:dyDescent="0.2">
      <c r="A257" s="8" t="s">
        <v>194</v>
      </c>
      <c r="B257" s="1" t="s">
        <v>177</v>
      </c>
      <c r="C257" s="1" t="s">
        <v>121</v>
      </c>
      <c r="D257" s="1" t="s">
        <v>70</v>
      </c>
      <c r="E257" s="1" t="s">
        <v>195</v>
      </c>
      <c r="F257" s="9" t="s">
        <v>0</v>
      </c>
      <c r="G257" s="7">
        <v>1694394.81</v>
      </c>
      <c r="H257" s="7">
        <v>1694394.81</v>
      </c>
      <c r="I257" s="7">
        <f>I258</f>
        <v>1578481.27</v>
      </c>
      <c r="L257" s="25">
        <f t="shared" si="27"/>
        <v>93.159000528336136</v>
      </c>
    </row>
    <row r="258" spans="1:12" ht="64.5" customHeight="1" x14ac:dyDescent="0.2">
      <c r="A258" s="8" t="s">
        <v>63</v>
      </c>
      <c r="B258" s="1" t="s">
        <v>177</v>
      </c>
      <c r="C258" s="1" t="s">
        <v>121</v>
      </c>
      <c r="D258" s="1" t="s">
        <v>70</v>
      </c>
      <c r="E258" s="1" t="s">
        <v>195</v>
      </c>
      <c r="F258" s="1" t="s">
        <v>64</v>
      </c>
      <c r="G258" s="7">
        <v>1694394.81</v>
      </c>
      <c r="H258" s="7">
        <v>1694394.81</v>
      </c>
      <c r="I258" s="7">
        <f>I259</f>
        <v>1578481.27</v>
      </c>
      <c r="L258" s="25">
        <f t="shared" si="27"/>
        <v>93.159000528336136</v>
      </c>
    </row>
    <row r="259" spans="1:12" ht="14.25" customHeight="1" x14ac:dyDescent="0.2">
      <c r="A259" s="8" t="s">
        <v>65</v>
      </c>
      <c r="B259" s="1" t="s">
        <v>177</v>
      </c>
      <c r="C259" s="1" t="s">
        <v>121</v>
      </c>
      <c r="D259" s="1" t="s">
        <v>70</v>
      </c>
      <c r="E259" s="1" t="s">
        <v>195</v>
      </c>
      <c r="F259" s="1" t="s">
        <v>66</v>
      </c>
      <c r="G259" s="7">
        <v>1694394.81</v>
      </c>
      <c r="H259" s="7">
        <v>1694394.81</v>
      </c>
      <c r="I259" s="7">
        <v>1578481.27</v>
      </c>
      <c r="L259" s="25">
        <f t="shared" si="27"/>
        <v>93.159000528336136</v>
      </c>
    </row>
    <row r="260" spans="1:12" ht="79.5" hidden="1" customHeight="1" x14ac:dyDescent="0.2">
      <c r="A260" s="8" t="s">
        <v>196</v>
      </c>
      <c r="B260" s="1" t="s">
        <v>177</v>
      </c>
      <c r="C260" s="1" t="s">
        <v>121</v>
      </c>
      <c r="D260" s="1" t="s">
        <v>70</v>
      </c>
      <c r="E260" s="1" t="s">
        <v>197</v>
      </c>
      <c r="F260" s="9" t="s">
        <v>0</v>
      </c>
      <c r="G260" s="7">
        <v>0</v>
      </c>
      <c r="H260" s="7">
        <v>0</v>
      </c>
      <c r="I260" s="7">
        <v>0</v>
      </c>
      <c r="L260" s="25" t="e">
        <f t="shared" si="27"/>
        <v>#DIV/0!</v>
      </c>
    </row>
    <row r="261" spans="1:12" ht="64.5" hidden="1" customHeight="1" x14ac:dyDescent="0.2">
      <c r="A261" s="8" t="s">
        <v>63</v>
      </c>
      <c r="B261" s="1" t="s">
        <v>177</v>
      </c>
      <c r="C261" s="1" t="s">
        <v>121</v>
      </c>
      <c r="D261" s="1" t="s">
        <v>70</v>
      </c>
      <c r="E261" s="1" t="s">
        <v>197</v>
      </c>
      <c r="F261" s="1" t="s">
        <v>64</v>
      </c>
      <c r="G261" s="7">
        <v>0</v>
      </c>
      <c r="H261" s="7">
        <v>0</v>
      </c>
      <c r="I261" s="7">
        <v>0</v>
      </c>
      <c r="L261" s="25" t="e">
        <f t="shared" si="27"/>
        <v>#DIV/0!</v>
      </c>
    </row>
    <row r="262" spans="1:12" ht="33.75" hidden="1" customHeight="1" x14ac:dyDescent="0.2">
      <c r="A262" s="8" t="s">
        <v>65</v>
      </c>
      <c r="B262" s="1" t="s">
        <v>177</v>
      </c>
      <c r="C262" s="1" t="s">
        <v>121</v>
      </c>
      <c r="D262" s="1" t="s">
        <v>70</v>
      </c>
      <c r="E262" s="1" t="s">
        <v>197</v>
      </c>
      <c r="F262" s="1" t="s">
        <v>66</v>
      </c>
      <c r="G262" s="7">
        <v>0</v>
      </c>
      <c r="H262" s="7">
        <v>0</v>
      </c>
      <c r="I262" s="7">
        <v>0</v>
      </c>
      <c r="L262" s="25" t="e">
        <f t="shared" si="27"/>
        <v>#DIV/0!</v>
      </c>
    </row>
    <row r="263" spans="1:12" ht="72" customHeight="1" x14ac:dyDescent="0.2">
      <c r="A263" s="8" t="s">
        <v>282</v>
      </c>
      <c r="B263" s="1" t="s">
        <v>177</v>
      </c>
      <c r="C263" s="1" t="s">
        <v>121</v>
      </c>
      <c r="D263" s="1" t="s">
        <v>70</v>
      </c>
      <c r="E263" s="1" t="s">
        <v>283</v>
      </c>
      <c r="F263" s="1" t="s">
        <v>0</v>
      </c>
      <c r="G263" s="15">
        <f t="shared" ref="G263:I264" si="29">G264</f>
        <v>354696.94</v>
      </c>
      <c r="H263" s="15">
        <f t="shared" si="29"/>
        <v>354696.94</v>
      </c>
      <c r="I263" s="15">
        <f t="shared" si="29"/>
        <v>354696.94</v>
      </c>
      <c r="L263" s="25">
        <f t="shared" si="27"/>
        <v>100</v>
      </c>
    </row>
    <row r="264" spans="1:12" ht="45.75" customHeight="1" x14ac:dyDescent="0.2">
      <c r="A264" s="8" t="s">
        <v>63</v>
      </c>
      <c r="B264" s="1" t="s">
        <v>177</v>
      </c>
      <c r="C264" s="1" t="s">
        <v>121</v>
      </c>
      <c r="D264" s="1" t="s">
        <v>70</v>
      </c>
      <c r="E264" s="1" t="s">
        <v>283</v>
      </c>
      <c r="F264" s="1" t="s">
        <v>64</v>
      </c>
      <c r="G264" s="15">
        <f t="shared" si="29"/>
        <v>354696.94</v>
      </c>
      <c r="H264" s="15">
        <f t="shared" si="29"/>
        <v>354696.94</v>
      </c>
      <c r="I264" s="15">
        <f t="shared" si="29"/>
        <v>354696.94</v>
      </c>
      <c r="L264" s="25">
        <f t="shared" si="27"/>
        <v>100</v>
      </c>
    </row>
    <row r="265" spans="1:12" ht="41.25" customHeight="1" x14ac:dyDescent="0.2">
      <c r="A265" s="8" t="s">
        <v>65</v>
      </c>
      <c r="B265" s="1" t="s">
        <v>177</v>
      </c>
      <c r="C265" s="1" t="s">
        <v>121</v>
      </c>
      <c r="D265" s="1" t="s">
        <v>70</v>
      </c>
      <c r="E265" s="1" t="s">
        <v>283</v>
      </c>
      <c r="F265" s="1" t="s">
        <v>66</v>
      </c>
      <c r="G265" s="15">
        <v>354696.94</v>
      </c>
      <c r="H265" s="15">
        <v>354696.94</v>
      </c>
      <c r="I265" s="7">
        <v>354696.94</v>
      </c>
      <c r="L265" s="25">
        <f t="shared" si="27"/>
        <v>100</v>
      </c>
    </row>
    <row r="266" spans="1:12" ht="60" customHeight="1" x14ac:dyDescent="0.2">
      <c r="A266" s="8" t="s">
        <v>198</v>
      </c>
      <c r="B266" s="1" t="s">
        <v>177</v>
      </c>
      <c r="C266" s="1" t="s">
        <v>121</v>
      </c>
      <c r="D266" s="1" t="s">
        <v>70</v>
      </c>
      <c r="E266" s="1" t="s">
        <v>255</v>
      </c>
      <c r="F266" s="9" t="s">
        <v>0</v>
      </c>
      <c r="G266" s="7">
        <f t="shared" ref="G266:I267" si="30">G267</f>
        <v>225559.6</v>
      </c>
      <c r="H266" s="7">
        <f t="shared" si="30"/>
        <v>225559.6</v>
      </c>
      <c r="I266" s="7">
        <f t="shared" si="30"/>
        <v>225559.6</v>
      </c>
      <c r="L266" s="25">
        <f t="shared" si="27"/>
        <v>100</v>
      </c>
    </row>
    <row r="267" spans="1:12" ht="54.75" customHeight="1" x14ac:dyDescent="0.2">
      <c r="A267" s="8" t="s">
        <v>63</v>
      </c>
      <c r="B267" s="1" t="s">
        <v>177</v>
      </c>
      <c r="C267" s="1" t="s">
        <v>121</v>
      </c>
      <c r="D267" s="1" t="s">
        <v>70</v>
      </c>
      <c r="E267" s="1" t="s">
        <v>255</v>
      </c>
      <c r="F267" s="1" t="s">
        <v>64</v>
      </c>
      <c r="G267" s="7">
        <f t="shared" si="30"/>
        <v>225559.6</v>
      </c>
      <c r="H267" s="7">
        <f t="shared" si="30"/>
        <v>225559.6</v>
      </c>
      <c r="I267" s="7">
        <f t="shared" si="30"/>
        <v>225559.6</v>
      </c>
      <c r="L267" s="25">
        <f t="shared" si="27"/>
        <v>100</v>
      </c>
    </row>
    <row r="268" spans="1:12" ht="33" customHeight="1" x14ac:dyDescent="0.2">
      <c r="A268" s="8" t="s">
        <v>65</v>
      </c>
      <c r="B268" s="1" t="s">
        <v>177</v>
      </c>
      <c r="C268" s="1" t="s">
        <v>121</v>
      </c>
      <c r="D268" s="1" t="s">
        <v>70</v>
      </c>
      <c r="E268" s="1" t="s">
        <v>255</v>
      </c>
      <c r="F268" s="1" t="s">
        <v>66</v>
      </c>
      <c r="G268" s="7">
        <v>225559.6</v>
      </c>
      <c r="H268" s="7">
        <v>225559.6</v>
      </c>
      <c r="I268" s="7">
        <v>225559.6</v>
      </c>
      <c r="L268" s="25">
        <f t="shared" si="27"/>
        <v>100</v>
      </c>
    </row>
    <row r="269" spans="1:12" ht="132" customHeight="1" x14ac:dyDescent="0.2">
      <c r="A269" s="8" t="s">
        <v>256</v>
      </c>
      <c r="B269" s="1" t="s">
        <v>177</v>
      </c>
      <c r="C269" s="1" t="s">
        <v>121</v>
      </c>
      <c r="D269" s="1" t="s">
        <v>70</v>
      </c>
      <c r="E269" s="1" t="s">
        <v>257</v>
      </c>
      <c r="F269" s="9" t="s">
        <v>0</v>
      </c>
      <c r="G269" s="15">
        <f t="shared" ref="G269:I270" si="31">G270</f>
        <v>3361673.47</v>
      </c>
      <c r="H269" s="15">
        <f t="shared" si="31"/>
        <v>3361673.47</v>
      </c>
      <c r="I269" s="15">
        <f t="shared" si="31"/>
        <v>3361673.47</v>
      </c>
      <c r="L269" s="25">
        <f t="shared" si="27"/>
        <v>100</v>
      </c>
    </row>
    <row r="270" spans="1:12" ht="32.25" customHeight="1" x14ac:dyDescent="0.2">
      <c r="A270" s="8" t="s">
        <v>63</v>
      </c>
      <c r="B270" s="1" t="s">
        <v>177</v>
      </c>
      <c r="C270" s="1" t="s">
        <v>121</v>
      </c>
      <c r="D270" s="1" t="s">
        <v>70</v>
      </c>
      <c r="E270" s="1" t="s">
        <v>257</v>
      </c>
      <c r="F270" s="1" t="s">
        <v>64</v>
      </c>
      <c r="G270" s="15">
        <f t="shared" si="31"/>
        <v>3361673.47</v>
      </c>
      <c r="H270" s="15">
        <f t="shared" si="31"/>
        <v>3361673.47</v>
      </c>
      <c r="I270" s="15">
        <f t="shared" si="31"/>
        <v>3361673.47</v>
      </c>
      <c r="L270" s="25">
        <f t="shared" si="27"/>
        <v>100</v>
      </c>
    </row>
    <row r="271" spans="1:12" ht="29.25" customHeight="1" x14ac:dyDescent="0.2">
      <c r="A271" s="8" t="s">
        <v>65</v>
      </c>
      <c r="B271" s="1" t="s">
        <v>177</v>
      </c>
      <c r="C271" s="1" t="s">
        <v>121</v>
      </c>
      <c r="D271" s="1" t="s">
        <v>70</v>
      </c>
      <c r="E271" s="1" t="s">
        <v>257</v>
      </c>
      <c r="F271" s="1" t="s">
        <v>66</v>
      </c>
      <c r="G271" s="15">
        <v>3361673.47</v>
      </c>
      <c r="H271" s="15">
        <v>3361673.47</v>
      </c>
      <c r="I271" s="7">
        <v>3361673.47</v>
      </c>
      <c r="L271" s="25">
        <f t="shared" si="27"/>
        <v>100</v>
      </c>
    </row>
    <row r="272" spans="1:12" ht="39.75" customHeight="1" x14ac:dyDescent="0.2">
      <c r="A272" s="6" t="s">
        <v>122</v>
      </c>
      <c r="B272" s="1" t="s">
        <v>177</v>
      </c>
      <c r="C272" s="1" t="s">
        <v>121</v>
      </c>
      <c r="D272" s="1" t="s">
        <v>72</v>
      </c>
      <c r="E272" s="1" t="s">
        <v>0</v>
      </c>
      <c r="F272" s="1" t="s">
        <v>0</v>
      </c>
      <c r="G272" s="7">
        <f>G273+G276</f>
        <v>3569213.5200000005</v>
      </c>
      <c r="H272" s="7">
        <f>H273+H276</f>
        <v>3569213.5200000005</v>
      </c>
      <c r="I272" s="7">
        <f>I273+I276</f>
        <v>3562974.0200000005</v>
      </c>
      <c r="L272" s="25">
        <f t="shared" si="27"/>
        <v>99.825185577577884</v>
      </c>
    </row>
    <row r="273" spans="1:12" ht="32.25" customHeight="1" x14ac:dyDescent="0.2">
      <c r="A273" s="8" t="s">
        <v>123</v>
      </c>
      <c r="B273" s="1" t="s">
        <v>177</v>
      </c>
      <c r="C273" s="1" t="s">
        <v>121</v>
      </c>
      <c r="D273" s="1" t="s">
        <v>72</v>
      </c>
      <c r="E273" s="1" t="s">
        <v>199</v>
      </c>
      <c r="F273" s="9" t="s">
        <v>0</v>
      </c>
      <c r="G273" s="7">
        <f t="shared" ref="G273:I274" si="32">G274</f>
        <v>1030443.3</v>
      </c>
      <c r="H273" s="7">
        <f t="shared" si="32"/>
        <v>1030443.3</v>
      </c>
      <c r="I273" s="7">
        <f t="shared" si="32"/>
        <v>1024203.8</v>
      </c>
      <c r="L273" s="25">
        <f t="shared" si="27"/>
        <v>99.394483908042304</v>
      </c>
    </row>
    <row r="274" spans="1:12" ht="24.75" customHeight="1" x14ac:dyDescent="0.2">
      <c r="A274" s="8" t="s">
        <v>63</v>
      </c>
      <c r="B274" s="1" t="s">
        <v>177</v>
      </c>
      <c r="C274" s="1" t="s">
        <v>121</v>
      </c>
      <c r="D274" s="1" t="s">
        <v>72</v>
      </c>
      <c r="E274" s="1" t="s">
        <v>199</v>
      </c>
      <c r="F274" s="1" t="s">
        <v>64</v>
      </c>
      <c r="G274" s="7">
        <f t="shared" si="32"/>
        <v>1030443.3</v>
      </c>
      <c r="H274" s="7">
        <f t="shared" si="32"/>
        <v>1030443.3</v>
      </c>
      <c r="I274" s="7">
        <f t="shared" si="32"/>
        <v>1024203.8</v>
      </c>
      <c r="L274" s="25">
        <f t="shared" si="27"/>
        <v>99.394483908042304</v>
      </c>
    </row>
    <row r="275" spans="1:12" ht="35.25" customHeight="1" x14ac:dyDescent="0.2">
      <c r="A275" s="8" t="s">
        <v>65</v>
      </c>
      <c r="B275" s="1" t="s">
        <v>177</v>
      </c>
      <c r="C275" s="1" t="s">
        <v>121</v>
      </c>
      <c r="D275" s="1" t="s">
        <v>72</v>
      </c>
      <c r="E275" s="1" t="s">
        <v>199</v>
      </c>
      <c r="F275" s="1" t="s">
        <v>66</v>
      </c>
      <c r="G275" s="7">
        <v>1030443.3</v>
      </c>
      <c r="H275" s="7">
        <v>1030443.3</v>
      </c>
      <c r="I275" s="7">
        <v>1024203.8</v>
      </c>
      <c r="L275" s="25">
        <f t="shared" si="27"/>
        <v>99.394483908042304</v>
      </c>
    </row>
    <row r="276" spans="1:12" ht="32.25" customHeight="1" x14ac:dyDescent="0.2">
      <c r="A276" s="8" t="s">
        <v>200</v>
      </c>
      <c r="B276" s="1" t="s">
        <v>177</v>
      </c>
      <c r="C276" s="1" t="s">
        <v>121</v>
      </c>
      <c r="D276" s="1" t="s">
        <v>72</v>
      </c>
      <c r="E276" s="1" t="s">
        <v>201</v>
      </c>
      <c r="F276" s="9" t="s">
        <v>0</v>
      </c>
      <c r="G276" s="7">
        <f t="shared" ref="G276:I277" si="33">G277</f>
        <v>2538770.2200000002</v>
      </c>
      <c r="H276" s="7">
        <f t="shared" si="33"/>
        <v>2538770.2200000002</v>
      </c>
      <c r="I276" s="7">
        <f t="shared" si="33"/>
        <v>2538770.2200000002</v>
      </c>
      <c r="L276" s="25">
        <f t="shared" si="27"/>
        <v>100</v>
      </c>
    </row>
    <row r="277" spans="1:12" ht="64.5" customHeight="1" x14ac:dyDescent="0.2">
      <c r="A277" s="8" t="s">
        <v>63</v>
      </c>
      <c r="B277" s="1" t="s">
        <v>177</v>
      </c>
      <c r="C277" s="1" t="s">
        <v>121</v>
      </c>
      <c r="D277" s="1" t="s">
        <v>72</v>
      </c>
      <c r="E277" s="1" t="s">
        <v>201</v>
      </c>
      <c r="F277" s="1" t="s">
        <v>64</v>
      </c>
      <c r="G277" s="7">
        <f t="shared" si="33"/>
        <v>2538770.2200000002</v>
      </c>
      <c r="H277" s="7">
        <f t="shared" si="33"/>
        <v>2538770.2200000002</v>
      </c>
      <c r="I277" s="7">
        <f t="shared" si="33"/>
        <v>2538770.2200000002</v>
      </c>
      <c r="L277" s="25">
        <f t="shared" si="27"/>
        <v>100</v>
      </c>
    </row>
    <row r="278" spans="1:12" ht="15" customHeight="1" x14ac:dyDescent="0.2">
      <c r="A278" s="8" t="s">
        <v>65</v>
      </c>
      <c r="B278" s="1" t="s">
        <v>177</v>
      </c>
      <c r="C278" s="1" t="s">
        <v>121</v>
      </c>
      <c r="D278" s="1" t="s">
        <v>72</v>
      </c>
      <c r="E278" s="1" t="s">
        <v>201</v>
      </c>
      <c r="F278" s="1" t="s">
        <v>66</v>
      </c>
      <c r="G278" s="7">
        <v>2538770.2200000002</v>
      </c>
      <c r="H278" s="7">
        <v>2538770.2200000002</v>
      </c>
      <c r="I278" s="7">
        <v>2538770.2200000002</v>
      </c>
      <c r="L278" s="25">
        <f t="shared" si="27"/>
        <v>100</v>
      </c>
    </row>
    <row r="279" spans="1:12" ht="64.5" customHeight="1" x14ac:dyDescent="0.2">
      <c r="A279" s="6" t="s">
        <v>128</v>
      </c>
      <c r="B279" s="1" t="s">
        <v>177</v>
      </c>
      <c r="C279" s="1" t="s">
        <v>121</v>
      </c>
      <c r="D279" s="1" t="s">
        <v>104</v>
      </c>
      <c r="E279" s="1" t="s">
        <v>0</v>
      </c>
      <c r="F279" s="1" t="s">
        <v>0</v>
      </c>
      <c r="G279" s="7">
        <f>G280+G285+G288+G293+G302+G305</f>
        <v>13581898.16</v>
      </c>
      <c r="H279" s="7">
        <f>H280+H285+H288+H293+H302+H305</f>
        <v>13581898.16</v>
      </c>
      <c r="I279" s="7">
        <f>I280+I285+I288+I293+I302+I305</f>
        <v>13572011.239999998</v>
      </c>
      <c r="L279" s="25">
        <f t="shared" si="27"/>
        <v>99.927205167616989</v>
      </c>
    </row>
    <row r="280" spans="1:12" ht="125.25" customHeight="1" x14ac:dyDescent="0.2">
      <c r="A280" s="8" t="s">
        <v>202</v>
      </c>
      <c r="B280" s="1" t="s">
        <v>177</v>
      </c>
      <c r="C280" s="1" t="s">
        <v>121</v>
      </c>
      <c r="D280" s="1" t="s">
        <v>104</v>
      </c>
      <c r="E280" s="1" t="s">
        <v>203</v>
      </c>
      <c r="F280" s="9" t="s">
        <v>0</v>
      </c>
      <c r="G280" s="7">
        <f>G281+G283</f>
        <v>1743281</v>
      </c>
      <c r="H280" s="7">
        <f>H281+H283</f>
        <v>1743281</v>
      </c>
      <c r="I280" s="7">
        <f>I281+I283</f>
        <v>1743281</v>
      </c>
      <c r="L280" s="25">
        <f t="shared" si="27"/>
        <v>100</v>
      </c>
    </row>
    <row r="281" spans="1:12" ht="34.5" customHeight="1" x14ac:dyDescent="0.2">
      <c r="A281" s="8" t="s">
        <v>131</v>
      </c>
      <c r="B281" s="1" t="s">
        <v>177</v>
      </c>
      <c r="C281" s="1" t="s">
        <v>121</v>
      </c>
      <c r="D281" s="1" t="s">
        <v>104</v>
      </c>
      <c r="E281" s="1" t="s">
        <v>203</v>
      </c>
      <c r="F281" s="1" t="s">
        <v>132</v>
      </c>
      <c r="G281" s="7">
        <f>G282</f>
        <v>595948</v>
      </c>
      <c r="H281" s="7">
        <f>H282</f>
        <v>595948</v>
      </c>
      <c r="I281" s="7">
        <f>I282</f>
        <v>595948</v>
      </c>
      <c r="L281" s="25">
        <f t="shared" si="27"/>
        <v>100</v>
      </c>
    </row>
    <row r="282" spans="1:12" ht="32.25" customHeight="1" x14ac:dyDescent="0.2">
      <c r="A282" s="8" t="s">
        <v>133</v>
      </c>
      <c r="B282" s="1" t="s">
        <v>177</v>
      </c>
      <c r="C282" s="1" t="s">
        <v>121</v>
      </c>
      <c r="D282" s="1" t="s">
        <v>104</v>
      </c>
      <c r="E282" s="1" t="s">
        <v>203</v>
      </c>
      <c r="F282" s="1" t="s">
        <v>134</v>
      </c>
      <c r="G282" s="7">
        <v>595948</v>
      </c>
      <c r="H282" s="7">
        <v>595948</v>
      </c>
      <c r="I282" s="7">
        <v>595948</v>
      </c>
      <c r="L282" s="25">
        <f t="shared" si="27"/>
        <v>100</v>
      </c>
    </row>
    <row r="283" spans="1:12" ht="63" customHeight="1" x14ac:dyDescent="0.2">
      <c r="A283" s="8" t="s">
        <v>63</v>
      </c>
      <c r="B283" s="1" t="s">
        <v>177</v>
      </c>
      <c r="C283" s="1" t="s">
        <v>121</v>
      </c>
      <c r="D283" s="1" t="s">
        <v>104</v>
      </c>
      <c r="E283" s="1" t="s">
        <v>203</v>
      </c>
      <c r="F283" s="1" t="s">
        <v>64</v>
      </c>
      <c r="G283" s="7">
        <f>G284</f>
        <v>1147333</v>
      </c>
      <c r="H283" s="7">
        <f>H284</f>
        <v>1147333</v>
      </c>
      <c r="I283" s="7">
        <f>I284</f>
        <v>1147333</v>
      </c>
      <c r="L283" s="25">
        <f t="shared" si="27"/>
        <v>100</v>
      </c>
    </row>
    <row r="284" spans="1:12" ht="32.25" customHeight="1" x14ac:dyDescent="0.2">
      <c r="A284" s="8" t="s">
        <v>65</v>
      </c>
      <c r="B284" s="1" t="s">
        <v>177</v>
      </c>
      <c r="C284" s="1" t="s">
        <v>121</v>
      </c>
      <c r="D284" s="1" t="s">
        <v>104</v>
      </c>
      <c r="E284" s="1" t="s">
        <v>203</v>
      </c>
      <c r="F284" s="1" t="s">
        <v>66</v>
      </c>
      <c r="G284" s="7">
        <v>1147333</v>
      </c>
      <c r="H284" s="7">
        <v>1147333</v>
      </c>
      <c r="I284" s="7">
        <v>1147333</v>
      </c>
      <c r="L284" s="25">
        <f t="shared" si="27"/>
        <v>100</v>
      </c>
    </row>
    <row r="285" spans="1:12" ht="53.25" customHeight="1" x14ac:dyDescent="0.2">
      <c r="A285" s="8" t="s">
        <v>258</v>
      </c>
      <c r="B285" s="1" t="s">
        <v>177</v>
      </c>
      <c r="C285" s="1" t="s">
        <v>121</v>
      </c>
      <c r="D285" s="1" t="s">
        <v>104</v>
      </c>
      <c r="E285" s="1" t="s">
        <v>270</v>
      </c>
      <c r="F285" s="1" t="s">
        <v>0</v>
      </c>
      <c r="G285" s="7">
        <v>14292.05</v>
      </c>
      <c r="H285" s="7">
        <v>14292.05</v>
      </c>
      <c r="I285" s="7">
        <v>14292.05</v>
      </c>
      <c r="L285" s="25">
        <f t="shared" si="27"/>
        <v>100</v>
      </c>
    </row>
    <row r="286" spans="1:12" ht="32.25" customHeight="1" x14ac:dyDescent="0.2">
      <c r="A286" s="8" t="s">
        <v>25</v>
      </c>
      <c r="B286" s="1" t="s">
        <v>177</v>
      </c>
      <c r="C286" s="1" t="s">
        <v>121</v>
      </c>
      <c r="D286" s="1" t="s">
        <v>104</v>
      </c>
      <c r="E286" s="1" t="s">
        <v>270</v>
      </c>
      <c r="F286" s="1">
        <v>100</v>
      </c>
      <c r="G286" s="7">
        <v>14292.05</v>
      </c>
      <c r="H286" s="7">
        <v>14292.05</v>
      </c>
      <c r="I286" s="7">
        <v>14292.05</v>
      </c>
      <c r="L286" s="25">
        <f t="shared" si="27"/>
        <v>100</v>
      </c>
    </row>
    <row r="287" spans="1:12" ht="32.25" customHeight="1" x14ac:dyDescent="0.2">
      <c r="A287" s="8" t="s">
        <v>260</v>
      </c>
      <c r="B287" s="1" t="s">
        <v>177</v>
      </c>
      <c r="C287" s="1" t="s">
        <v>121</v>
      </c>
      <c r="D287" s="1" t="s">
        <v>104</v>
      </c>
      <c r="E287" s="1" t="s">
        <v>270</v>
      </c>
      <c r="F287" s="1">
        <v>120</v>
      </c>
      <c r="G287" s="7">
        <v>14292.05</v>
      </c>
      <c r="H287" s="7">
        <v>14292.05</v>
      </c>
      <c r="I287" s="7">
        <v>14292.05</v>
      </c>
      <c r="L287" s="25">
        <f t="shared" si="27"/>
        <v>100</v>
      </c>
    </row>
    <row r="288" spans="1:12" ht="48.95" customHeight="1" x14ac:dyDescent="0.2">
      <c r="A288" s="8" t="s">
        <v>47</v>
      </c>
      <c r="B288" s="1" t="s">
        <v>177</v>
      </c>
      <c r="C288" s="1" t="s">
        <v>121</v>
      </c>
      <c r="D288" s="1" t="s">
        <v>104</v>
      </c>
      <c r="E288" s="1" t="s">
        <v>204</v>
      </c>
      <c r="F288" s="9" t="s">
        <v>0</v>
      </c>
      <c r="G288" s="7">
        <f>G289+G291</f>
        <v>1249399.28</v>
      </c>
      <c r="H288" s="7">
        <f>H289+H291</f>
        <v>1249399.28</v>
      </c>
      <c r="I288" s="7">
        <f>I289+I291</f>
        <v>1247212.1300000001</v>
      </c>
      <c r="L288" s="25">
        <f t="shared" si="27"/>
        <v>99.824943872226342</v>
      </c>
    </row>
    <row r="289" spans="1:12" ht="64.5" customHeight="1" x14ac:dyDescent="0.2">
      <c r="A289" s="8" t="s">
        <v>25</v>
      </c>
      <c r="B289" s="1" t="s">
        <v>177</v>
      </c>
      <c r="C289" s="1" t="s">
        <v>121</v>
      </c>
      <c r="D289" s="1" t="s">
        <v>104</v>
      </c>
      <c r="E289" s="1" t="s">
        <v>204</v>
      </c>
      <c r="F289" s="1" t="s">
        <v>26</v>
      </c>
      <c r="G289" s="7">
        <f>G290</f>
        <v>1240144.28</v>
      </c>
      <c r="H289" s="7">
        <f>H290</f>
        <v>1240144.28</v>
      </c>
      <c r="I289" s="7">
        <f>I290</f>
        <v>1240144.28</v>
      </c>
      <c r="L289" s="25">
        <f t="shared" si="27"/>
        <v>100</v>
      </c>
    </row>
    <row r="290" spans="1:12" ht="45" customHeight="1" x14ac:dyDescent="0.2">
      <c r="A290" s="8" t="s">
        <v>27</v>
      </c>
      <c r="B290" s="1" t="s">
        <v>177</v>
      </c>
      <c r="C290" s="1" t="s">
        <v>121</v>
      </c>
      <c r="D290" s="1" t="s">
        <v>104</v>
      </c>
      <c r="E290" s="1" t="s">
        <v>204</v>
      </c>
      <c r="F290" s="1" t="s">
        <v>28</v>
      </c>
      <c r="G290" s="7">
        <v>1240144.28</v>
      </c>
      <c r="H290" s="7">
        <v>1240144.28</v>
      </c>
      <c r="I290" s="7">
        <v>1240144.28</v>
      </c>
      <c r="L290" s="25">
        <f t="shared" si="27"/>
        <v>100</v>
      </c>
    </row>
    <row r="291" spans="1:12" ht="48.95" customHeight="1" x14ac:dyDescent="0.2">
      <c r="A291" s="8" t="s">
        <v>29</v>
      </c>
      <c r="B291" s="1" t="s">
        <v>177</v>
      </c>
      <c r="C291" s="1" t="s">
        <v>121</v>
      </c>
      <c r="D291" s="1" t="s">
        <v>104</v>
      </c>
      <c r="E291" s="1" t="s">
        <v>204</v>
      </c>
      <c r="F291" s="1" t="s">
        <v>30</v>
      </c>
      <c r="G291" s="7">
        <v>9255</v>
      </c>
      <c r="H291" s="7">
        <v>9255</v>
      </c>
      <c r="I291" s="7">
        <f>I292</f>
        <v>7067.85</v>
      </c>
      <c r="J291" s="7">
        <v>9255</v>
      </c>
      <c r="K291" s="7">
        <v>9255</v>
      </c>
      <c r="L291" s="25">
        <f t="shared" si="27"/>
        <v>76.367909238249595</v>
      </c>
    </row>
    <row r="292" spans="1:12" ht="48" customHeight="1" x14ac:dyDescent="0.2">
      <c r="A292" s="8" t="s">
        <v>31</v>
      </c>
      <c r="B292" s="1" t="s">
        <v>177</v>
      </c>
      <c r="C292" s="1" t="s">
        <v>121</v>
      </c>
      <c r="D292" s="1" t="s">
        <v>104</v>
      </c>
      <c r="E292" s="1" t="s">
        <v>204</v>
      </c>
      <c r="F292" s="1" t="s">
        <v>32</v>
      </c>
      <c r="G292" s="7">
        <v>9255</v>
      </c>
      <c r="H292" s="7">
        <v>9255</v>
      </c>
      <c r="I292" s="7">
        <v>7067.85</v>
      </c>
      <c r="L292" s="25">
        <f t="shared" si="27"/>
        <v>76.367909238249595</v>
      </c>
    </row>
    <row r="293" spans="1:12" ht="48.95" customHeight="1" x14ac:dyDescent="0.2">
      <c r="A293" s="8" t="s">
        <v>205</v>
      </c>
      <c r="B293" s="1" t="s">
        <v>177</v>
      </c>
      <c r="C293" s="1" t="s">
        <v>121</v>
      </c>
      <c r="D293" s="1" t="s">
        <v>104</v>
      </c>
      <c r="E293" s="1" t="s">
        <v>206</v>
      </c>
      <c r="F293" s="9" t="s">
        <v>0</v>
      </c>
      <c r="G293" s="7">
        <f>G294+G296+G298+G300</f>
        <v>10324665.73</v>
      </c>
      <c r="H293" s="7">
        <f>H294+H296+H298+H300</f>
        <v>10324665.73</v>
      </c>
      <c r="I293" s="7">
        <f>I294+I296+I298+I300</f>
        <v>10316965.959999999</v>
      </c>
      <c r="L293" s="25">
        <f t="shared" si="27"/>
        <v>99.925423542017171</v>
      </c>
    </row>
    <row r="294" spans="1:12" ht="48.95" customHeight="1" x14ac:dyDescent="0.2">
      <c r="A294" s="8" t="s">
        <v>25</v>
      </c>
      <c r="B294" s="1" t="s">
        <v>177</v>
      </c>
      <c r="C294" s="1" t="s">
        <v>121</v>
      </c>
      <c r="D294" s="1" t="s">
        <v>104</v>
      </c>
      <c r="E294" s="1" t="s">
        <v>206</v>
      </c>
      <c r="F294" s="1" t="s">
        <v>26</v>
      </c>
      <c r="G294" s="7">
        <f>G295</f>
        <v>9635013.6099999994</v>
      </c>
      <c r="H294" s="7">
        <f>H295</f>
        <v>9635013.6099999994</v>
      </c>
      <c r="I294" s="7">
        <f>I295</f>
        <v>9635013.6099999994</v>
      </c>
      <c r="L294" s="25">
        <f t="shared" si="27"/>
        <v>100</v>
      </c>
    </row>
    <row r="295" spans="1:12" ht="48.95" customHeight="1" x14ac:dyDescent="0.2">
      <c r="A295" s="8" t="s">
        <v>27</v>
      </c>
      <c r="B295" s="1" t="s">
        <v>177</v>
      </c>
      <c r="C295" s="1" t="s">
        <v>121</v>
      </c>
      <c r="D295" s="1" t="s">
        <v>104</v>
      </c>
      <c r="E295" s="1" t="s">
        <v>206</v>
      </c>
      <c r="F295" s="1" t="s">
        <v>28</v>
      </c>
      <c r="G295" s="7">
        <v>9635013.6099999994</v>
      </c>
      <c r="H295" s="7">
        <v>9635013.6099999994</v>
      </c>
      <c r="I295" s="7">
        <v>9635013.6099999994</v>
      </c>
      <c r="L295" s="25">
        <f t="shared" si="27"/>
        <v>100</v>
      </c>
    </row>
    <row r="296" spans="1:12" ht="64.5" customHeight="1" x14ac:dyDescent="0.2">
      <c r="A296" s="8" t="s">
        <v>29</v>
      </c>
      <c r="B296" s="1" t="s">
        <v>177</v>
      </c>
      <c r="C296" s="1" t="s">
        <v>121</v>
      </c>
      <c r="D296" s="1" t="s">
        <v>104</v>
      </c>
      <c r="E296" s="1" t="s">
        <v>206</v>
      </c>
      <c r="F296" s="1" t="s">
        <v>30</v>
      </c>
      <c r="G296" s="7">
        <f>G297</f>
        <v>684465.63</v>
      </c>
      <c r="H296" s="7">
        <f>H297</f>
        <v>684465.63</v>
      </c>
      <c r="I296" s="7">
        <f>I297</f>
        <v>676765.86</v>
      </c>
      <c r="L296" s="25">
        <f t="shared" si="27"/>
        <v>98.87506842381552</v>
      </c>
    </row>
    <row r="297" spans="1:12" ht="48" customHeight="1" x14ac:dyDescent="0.2">
      <c r="A297" s="8" t="s">
        <v>31</v>
      </c>
      <c r="B297" s="1" t="s">
        <v>177</v>
      </c>
      <c r="C297" s="1" t="s">
        <v>121</v>
      </c>
      <c r="D297" s="1" t="s">
        <v>104</v>
      </c>
      <c r="E297" s="1" t="s">
        <v>206</v>
      </c>
      <c r="F297" s="1" t="s">
        <v>32</v>
      </c>
      <c r="G297" s="7">
        <v>684465.63</v>
      </c>
      <c r="H297" s="7">
        <v>684465.63</v>
      </c>
      <c r="I297" s="7">
        <v>676765.86</v>
      </c>
      <c r="L297" s="25">
        <f t="shared" si="27"/>
        <v>98.87506842381552</v>
      </c>
    </row>
    <row r="298" spans="1:12" ht="48.95" customHeight="1" x14ac:dyDescent="0.2">
      <c r="A298" s="8" t="s">
        <v>131</v>
      </c>
      <c r="B298" s="1" t="s">
        <v>177</v>
      </c>
      <c r="C298" s="1" t="s">
        <v>121</v>
      </c>
      <c r="D298" s="1" t="s">
        <v>104</v>
      </c>
      <c r="E298" s="1" t="s">
        <v>206</v>
      </c>
      <c r="F298" s="1" t="s">
        <v>132</v>
      </c>
      <c r="G298" s="7">
        <v>0</v>
      </c>
      <c r="H298" s="7">
        <v>0</v>
      </c>
      <c r="I298" s="7">
        <v>0</v>
      </c>
      <c r="L298" s="25" t="e">
        <f t="shared" si="27"/>
        <v>#DIV/0!</v>
      </c>
    </row>
    <row r="299" spans="1:12" ht="48.95" customHeight="1" x14ac:dyDescent="0.2">
      <c r="A299" s="8" t="s">
        <v>133</v>
      </c>
      <c r="B299" s="1" t="s">
        <v>177</v>
      </c>
      <c r="C299" s="1" t="s">
        <v>121</v>
      </c>
      <c r="D299" s="1" t="s">
        <v>104</v>
      </c>
      <c r="E299" s="1" t="s">
        <v>206</v>
      </c>
      <c r="F299" s="1" t="s">
        <v>134</v>
      </c>
      <c r="G299" s="7">
        <v>0</v>
      </c>
      <c r="H299" s="7">
        <v>0</v>
      </c>
      <c r="I299" s="7">
        <v>0</v>
      </c>
      <c r="L299" s="25" t="e">
        <f t="shared" si="27"/>
        <v>#DIV/0!</v>
      </c>
    </row>
    <row r="300" spans="1:12" ht="48.95" customHeight="1" x14ac:dyDescent="0.2">
      <c r="A300" s="8" t="s">
        <v>49</v>
      </c>
      <c r="B300" s="1" t="s">
        <v>177</v>
      </c>
      <c r="C300" s="1" t="s">
        <v>121</v>
      </c>
      <c r="D300" s="1" t="s">
        <v>104</v>
      </c>
      <c r="E300" s="1" t="s">
        <v>206</v>
      </c>
      <c r="F300" s="1" t="s">
        <v>50</v>
      </c>
      <c r="G300" s="7">
        <f>G301</f>
        <v>5186.49</v>
      </c>
      <c r="H300" s="7">
        <f>H301</f>
        <v>5186.49</v>
      </c>
      <c r="I300" s="7">
        <f>I301</f>
        <v>5186.49</v>
      </c>
      <c r="L300" s="25">
        <f t="shared" si="27"/>
        <v>100</v>
      </c>
    </row>
    <row r="301" spans="1:12" ht="32.25" customHeight="1" x14ac:dyDescent="0.2">
      <c r="A301" s="8" t="s">
        <v>51</v>
      </c>
      <c r="B301" s="1" t="s">
        <v>177</v>
      </c>
      <c r="C301" s="1" t="s">
        <v>121</v>
      </c>
      <c r="D301" s="1" t="s">
        <v>104</v>
      </c>
      <c r="E301" s="1" t="s">
        <v>206</v>
      </c>
      <c r="F301" s="1" t="s">
        <v>52</v>
      </c>
      <c r="G301" s="7">
        <v>5186.49</v>
      </c>
      <c r="H301" s="7">
        <v>5186.49</v>
      </c>
      <c r="I301" s="7">
        <v>5186.49</v>
      </c>
      <c r="L301" s="25">
        <f t="shared" si="27"/>
        <v>100</v>
      </c>
    </row>
    <row r="302" spans="1:12" ht="48.95" customHeight="1" x14ac:dyDescent="0.2">
      <c r="A302" s="8" t="s">
        <v>207</v>
      </c>
      <c r="B302" s="1" t="s">
        <v>177</v>
      </c>
      <c r="C302" s="1" t="s">
        <v>121</v>
      </c>
      <c r="D302" s="1" t="s">
        <v>104</v>
      </c>
      <c r="E302" s="1" t="s">
        <v>208</v>
      </c>
      <c r="F302" s="9" t="s">
        <v>0</v>
      </c>
      <c r="G302" s="7">
        <v>0</v>
      </c>
      <c r="H302" s="7">
        <v>0</v>
      </c>
      <c r="I302" s="7">
        <v>0</v>
      </c>
      <c r="L302" s="25" t="e">
        <f t="shared" si="27"/>
        <v>#DIV/0!</v>
      </c>
    </row>
    <row r="303" spans="1:12" ht="15" customHeight="1" x14ac:dyDescent="0.2">
      <c r="A303" s="8" t="s">
        <v>29</v>
      </c>
      <c r="B303" s="1" t="s">
        <v>177</v>
      </c>
      <c r="C303" s="1" t="s">
        <v>121</v>
      </c>
      <c r="D303" s="1" t="s">
        <v>104</v>
      </c>
      <c r="E303" s="1" t="s">
        <v>208</v>
      </c>
      <c r="F303" s="1" t="s">
        <v>30</v>
      </c>
      <c r="G303" s="7">
        <v>0</v>
      </c>
      <c r="H303" s="7">
        <v>0</v>
      </c>
      <c r="I303" s="7">
        <v>0</v>
      </c>
      <c r="L303" s="25" t="e">
        <f t="shared" si="27"/>
        <v>#DIV/0!</v>
      </c>
    </row>
    <row r="304" spans="1:12" ht="32.25" customHeight="1" x14ac:dyDescent="0.2">
      <c r="A304" s="8" t="s">
        <v>31</v>
      </c>
      <c r="B304" s="1" t="s">
        <v>177</v>
      </c>
      <c r="C304" s="1" t="s">
        <v>121</v>
      </c>
      <c r="D304" s="1" t="s">
        <v>104</v>
      </c>
      <c r="E304" s="1" t="s">
        <v>208</v>
      </c>
      <c r="F304" s="1" t="s">
        <v>32</v>
      </c>
      <c r="G304" s="7">
        <v>0</v>
      </c>
      <c r="H304" s="7">
        <v>0</v>
      </c>
      <c r="I304" s="7">
        <v>0</v>
      </c>
      <c r="L304" s="25" t="e">
        <f t="shared" si="27"/>
        <v>#DIV/0!</v>
      </c>
    </row>
    <row r="305" spans="1:12" ht="48.95" customHeight="1" x14ac:dyDescent="0.2">
      <c r="A305" s="8" t="s">
        <v>209</v>
      </c>
      <c r="B305" s="1" t="s">
        <v>177</v>
      </c>
      <c r="C305" s="1" t="s">
        <v>121</v>
      </c>
      <c r="D305" s="1" t="s">
        <v>104</v>
      </c>
      <c r="E305" s="1" t="s">
        <v>210</v>
      </c>
      <c r="F305" s="9" t="s">
        <v>0</v>
      </c>
      <c r="G305" s="7">
        <f t="shared" ref="G305:I306" si="34">G306</f>
        <v>250260.1</v>
      </c>
      <c r="H305" s="7">
        <f t="shared" si="34"/>
        <v>250260.1</v>
      </c>
      <c r="I305" s="7">
        <f t="shared" si="34"/>
        <v>250260.1</v>
      </c>
      <c r="L305" s="25">
        <f t="shared" si="27"/>
        <v>100</v>
      </c>
    </row>
    <row r="306" spans="1:12" ht="48.95" customHeight="1" x14ac:dyDescent="0.2">
      <c r="A306" s="8" t="s">
        <v>63</v>
      </c>
      <c r="B306" s="1" t="s">
        <v>177</v>
      </c>
      <c r="C306" s="1" t="s">
        <v>121</v>
      </c>
      <c r="D306" s="1" t="s">
        <v>104</v>
      </c>
      <c r="E306" s="1" t="s">
        <v>210</v>
      </c>
      <c r="F306" s="1" t="s">
        <v>64</v>
      </c>
      <c r="G306" s="7">
        <f t="shared" si="34"/>
        <v>250260.1</v>
      </c>
      <c r="H306" s="7">
        <f t="shared" si="34"/>
        <v>250260.1</v>
      </c>
      <c r="I306" s="7">
        <f t="shared" si="34"/>
        <v>250260.1</v>
      </c>
      <c r="L306" s="25">
        <f t="shared" si="27"/>
        <v>100</v>
      </c>
    </row>
    <row r="307" spans="1:12" ht="37.5" customHeight="1" x14ac:dyDescent="0.2">
      <c r="A307" s="8" t="s">
        <v>65</v>
      </c>
      <c r="B307" s="1" t="s">
        <v>177</v>
      </c>
      <c r="C307" s="1" t="s">
        <v>121</v>
      </c>
      <c r="D307" s="1" t="s">
        <v>104</v>
      </c>
      <c r="E307" s="1" t="s">
        <v>210</v>
      </c>
      <c r="F307" s="1" t="s">
        <v>66</v>
      </c>
      <c r="G307" s="7">
        <v>250260.1</v>
      </c>
      <c r="H307" s="7">
        <v>250260.1</v>
      </c>
      <c r="I307" s="7">
        <v>250260.1</v>
      </c>
      <c r="L307" s="25">
        <f t="shared" si="27"/>
        <v>100</v>
      </c>
    </row>
    <row r="308" spans="1:12" ht="32.25" customHeight="1" x14ac:dyDescent="0.2">
      <c r="A308" s="6" t="s">
        <v>149</v>
      </c>
      <c r="B308" s="1" t="s">
        <v>177</v>
      </c>
      <c r="C308" s="1" t="s">
        <v>77</v>
      </c>
      <c r="D308" s="1" t="s">
        <v>0</v>
      </c>
      <c r="E308" s="1" t="s">
        <v>0</v>
      </c>
      <c r="F308" s="1" t="s">
        <v>0</v>
      </c>
      <c r="G308" s="7">
        <f t="shared" ref="G308:I309" si="35">G309</f>
        <v>195625</v>
      </c>
      <c r="H308" s="7">
        <f t="shared" si="35"/>
        <v>195625</v>
      </c>
      <c r="I308" s="7">
        <f t="shared" si="35"/>
        <v>187249.08</v>
      </c>
      <c r="L308" s="25">
        <f t="shared" si="27"/>
        <v>95.718379552715646</v>
      </c>
    </row>
    <row r="309" spans="1:12" ht="23.25" customHeight="1" x14ac:dyDescent="0.2">
      <c r="A309" s="6" t="s">
        <v>155</v>
      </c>
      <c r="B309" s="1" t="s">
        <v>177</v>
      </c>
      <c r="C309" s="1" t="s">
        <v>77</v>
      </c>
      <c r="D309" s="1" t="s">
        <v>22</v>
      </c>
      <c r="E309" s="1" t="s">
        <v>0</v>
      </c>
      <c r="F309" s="1" t="s">
        <v>0</v>
      </c>
      <c r="G309" s="7">
        <f t="shared" si="35"/>
        <v>195625</v>
      </c>
      <c r="H309" s="7">
        <f t="shared" si="35"/>
        <v>195625</v>
      </c>
      <c r="I309" s="7">
        <f t="shared" si="35"/>
        <v>187249.08</v>
      </c>
      <c r="L309" s="25">
        <f t="shared" si="27"/>
        <v>95.718379552715646</v>
      </c>
    </row>
    <row r="310" spans="1:12" ht="15" customHeight="1" x14ac:dyDescent="0.2">
      <c r="A310" s="8" t="s">
        <v>211</v>
      </c>
      <c r="B310" s="1" t="s">
        <v>177</v>
      </c>
      <c r="C310" s="1" t="s">
        <v>77</v>
      </c>
      <c r="D310" s="1" t="s">
        <v>22</v>
      </c>
      <c r="E310" s="1" t="s">
        <v>212</v>
      </c>
      <c r="F310" s="9" t="s">
        <v>0</v>
      </c>
      <c r="G310" s="7">
        <f>G312</f>
        <v>195625</v>
      </c>
      <c r="H310" s="7">
        <f>H312</f>
        <v>195625</v>
      </c>
      <c r="I310" s="7">
        <f>I312</f>
        <v>187249.08</v>
      </c>
      <c r="L310" s="25">
        <f t="shared" si="27"/>
        <v>95.718379552715646</v>
      </c>
    </row>
    <row r="311" spans="1:12" ht="33" customHeight="1" x14ac:dyDescent="0.2">
      <c r="A311" s="8" t="s">
        <v>131</v>
      </c>
      <c r="B311" s="1" t="s">
        <v>177</v>
      </c>
      <c r="C311" s="1" t="s">
        <v>77</v>
      </c>
      <c r="D311" s="1" t="s">
        <v>22</v>
      </c>
      <c r="E311" s="1" t="s">
        <v>212</v>
      </c>
      <c r="F311" s="1" t="s">
        <v>132</v>
      </c>
      <c r="G311" s="7">
        <f>G312</f>
        <v>195625</v>
      </c>
      <c r="H311" s="7">
        <f>H312</f>
        <v>195625</v>
      </c>
      <c r="I311" s="7">
        <f>I312</f>
        <v>187249.08</v>
      </c>
      <c r="L311" s="25">
        <f t="shared" si="27"/>
        <v>95.718379552715646</v>
      </c>
    </row>
    <row r="312" spans="1:12" ht="47.25" customHeight="1" x14ac:dyDescent="0.2">
      <c r="A312" s="8" t="s">
        <v>133</v>
      </c>
      <c r="B312" s="1" t="s">
        <v>177</v>
      </c>
      <c r="C312" s="1" t="s">
        <v>77</v>
      </c>
      <c r="D312" s="1" t="s">
        <v>22</v>
      </c>
      <c r="E312" s="1" t="s">
        <v>212</v>
      </c>
      <c r="F312" s="1" t="s">
        <v>134</v>
      </c>
      <c r="G312" s="7">
        <v>195625</v>
      </c>
      <c r="H312" s="7">
        <v>195625</v>
      </c>
      <c r="I312" s="7">
        <v>187249.08</v>
      </c>
      <c r="L312" s="25">
        <f t="shared" si="27"/>
        <v>95.718379552715646</v>
      </c>
    </row>
    <row r="313" spans="1:12" ht="43.5" customHeight="1" x14ac:dyDescent="0.2">
      <c r="A313" s="2" t="s">
        <v>213</v>
      </c>
      <c r="B313" s="3" t="s">
        <v>214</v>
      </c>
      <c r="C313" s="3" t="s">
        <v>0</v>
      </c>
      <c r="D313" s="3" t="s">
        <v>0</v>
      </c>
      <c r="E313" s="4" t="s">
        <v>0</v>
      </c>
      <c r="F313" s="4" t="s">
        <v>0</v>
      </c>
      <c r="G313" s="5">
        <f>G314+G334</f>
        <v>18615620.759999998</v>
      </c>
      <c r="H313" s="5">
        <f>H314+H334</f>
        <v>18615620.759999998</v>
      </c>
      <c r="I313" s="5">
        <f>I314+I334</f>
        <v>18609340.530000001</v>
      </c>
      <c r="L313" s="25">
        <f t="shared" si="27"/>
        <v>99.966263655233618</v>
      </c>
    </row>
    <row r="314" spans="1:12" ht="32.25" customHeight="1" x14ac:dyDescent="0.2">
      <c r="A314" s="6" t="s">
        <v>19</v>
      </c>
      <c r="B314" s="1" t="s">
        <v>214</v>
      </c>
      <c r="C314" s="1" t="s">
        <v>20</v>
      </c>
      <c r="D314" s="1" t="s">
        <v>0</v>
      </c>
      <c r="E314" s="1" t="s">
        <v>0</v>
      </c>
      <c r="F314" s="1" t="s">
        <v>0</v>
      </c>
      <c r="G314" s="7">
        <f>G315+G326</f>
        <v>5948320.7599999998</v>
      </c>
      <c r="H314" s="7">
        <f>H315+H326</f>
        <v>5948320.7599999998</v>
      </c>
      <c r="I314" s="7">
        <f>I315+I326</f>
        <v>5942040.5299999993</v>
      </c>
      <c r="L314" s="25">
        <f t="shared" si="27"/>
        <v>99.894420118662183</v>
      </c>
    </row>
    <row r="315" spans="1:12" ht="81" customHeight="1" x14ac:dyDescent="0.2">
      <c r="A315" s="6" t="s">
        <v>215</v>
      </c>
      <c r="B315" s="1" t="s">
        <v>214</v>
      </c>
      <c r="C315" s="1" t="s">
        <v>20</v>
      </c>
      <c r="D315" s="1" t="s">
        <v>92</v>
      </c>
      <c r="E315" s="1" t="s">
        <v>0</v>
      </c>
      <c r="F315" s="1" t="s">
        <v>0</v>
      </c>
      <c r="G315" s="7">
        <f>G316+G319</f>
        <v>5948320.7599999998</v>
      </c>
      <c r="H315" s="7">
        <f>H316+H319</f>
        <v>5948320.7599999998</v>
      </c>
      <c r="I315" s="7">
        <f>I316+I319</f>
        <v>5942040.5299999993</v>
      </c>
      <c r="L315" s="25">
        <f t="shared" ref="L315:L367" si="36">I315/H315*100</f>
        <v>99.894420118662183</v>
      </c>
    </row>
    <row r="316" spans="1:12" ht="60.75" customHeight="1" x14ac:dyDescent="0.2">
      <c r="A316" s="10" t="s">
        <v>258</v>
      </c>
      <c r="B316" s="1" t="s">
        <v>214</v>
      </c>
      <c r="C316" s="1" t="s">
        <v>20</v>
      </c>
      <c r="D316" s="1" t="s">
        <v>92</v>
      </c>
      <c r="E316" s="14" t="s">
        <v>271</v>
      </c>
      <c r="F316" s="1" t="s">
        <v>0</v>
      </c>
      <c r="G316" s="15">
        <f>G317</f>
        <v>95935.27</v>
      </c>
      <c r="H316" s="15">
        <f>H317</f>
        <v>95935.27</v>
      </c>
      <c r="I316" s="15">
        <f>I317</f>
        <v>95935.27</v>
      </c>
      <c r="L316" s="25">
        <f t="shared" si="36"/>
        <v>100</v>
      </c>
    </row>
    <row r="317" spans="1:12" ht="81" customHeight="1" x14ac:dyDescent="0.2">
      <c r="A317" s="8" t="s">
        <v>25</v>
      </c>
      <c r="B317" s="1" t="s">
        <v>214</v>
      </c>
      <c r="C317" s="1" t="s">
        <v>20</v>
      </c>
      <c r="D317" s="1" t="s">
        <v>92</v>
      </c>
      <c r="E317" s="14" t="s">
        <v>271</v>
      </c>
      <c r="F317" s="1">
        <v>100</v>
      </c>
      <c r="G317" s="15">
        <f>G318</f>
        <v>95935.27</v>
      </c>
      <c r="H317" s="15">
        <f>H318</f>
        <v>95935.27</v>
      </c>
      <c r="I317" s="15">
        <f>I318</f>
        <v>95935.27</v>
      </c>
      <c r="L317" s="25">
        <f t="shared" si="36"/>
        <v>100</v>
      </c>
    </row>
    <row r="318" spans="1:12" ht="49.5" customHeight="1" x14ac:dyDescent="0.2">
      <c r="A318" s="8" t="s">
        <v>260</v>
      </c>
      <c r="B318" s="1" t="s">
        <v>214</v>
      </c>
      <c r="C318" s="1" t="s">
        <v>20</v>
      </c>
      <c r="D318" s="1" t="s">
        <v>92</v>
      </c>
      <c r="E318" s="14" t="s">
        <v>271</v>
      </c>
      <c r="F318" s="1">
        <v>120</v>
      </c>
      <c r="G318" s="15">
        <v>95935.27</v>
      </c>
      <c r="H318" s="15">
        <v>95935.27</v>
      </c>
      <c r="I318" s="7">
        <v>95935.27</v>
      </c>
      <c r="L318" s="25">
        <f t="shared" si="36"/>
        <v>100</v>
      </c>
    </row>
    <row r="319" spans="1:12" ht="71.25" customHeight="1" x14ac:dyDescent="0.2">
      <c r="A319" s="8" t="s">
        <v>216</v>
      </c>
      <c r="B319" s="1" t="s">
        <v>214</v>
      </c>
      <c r="C319" s="1" t="s">
        <v>20</v>
      </c>
      <c r="D319" s="1" t="s">
        <v>92</v>
      </c>
      <c r="E319" s="1" t="s">
        <v>217</v>
      </c>
      <c r="F319" s="9" t="s">
        <v>0</v>
      </c>
      <c r="G319" s="7">
        <f>G320+G322+G324</f>
        <v>5852385.4900000002</v>
      </c>
      <c r="H319" s="7">
        <f>H320+H322+H324</f>
        <v>5852385.4900000002</v>
      </c>
      <c r="I319" s="7">
        <f>I320+I322+I324</f>
        <v>5846105.2599999998</v>
      </c>
      <c r="L319" s="25">
        <f t="shared" si="36"/>
        <v>99.892689399720311</v>
      </c>
    </row>
    <row r="320" spans="1:12" ht="105" customHeight="1" x14ac:dyDescent="0.2">
      <c r="A320" s="8" t="s">
        <v>25</v>
      </c>
      <c r="B320" s="1" t="s">
        <v>214</v>
      </c>
      <c r="C320" s="1" t="s">
        <v>20</v>
      </c>
      <c r="D320" s="1" t="s">
        <v>92</v>
      </c>
      <c r="E320" s="1" t="s">
        <v>217</v>
      </c>
      <c r="F320" s="1" t="s">
        <v>26</v>
      </c>
      <c r="G320" s="7">
        <f>G321</f>
        <v>5423474.1699999999</v>
      </c>
      <c r="H320" s="7">
        <f>H321</f>
        <v>5423474.1699999999</v>
      </c>
      <c r="I320" s="7">
        <f>I321</f>
        <v>5423474.1699999999</v>
      </c>
      <c r="L320" s="25">
        <f t="shared" si="36"/>
        <v>100</v>
      </c>
    </row>
    <row r="321" spans="1:12" ht="52.5" customHeight="1" x14ac:dyDescent="0.2">
      <c r="A321" s="8" t="s">
        <v>27</v>
      </c>
      <c r="B321" s="1" t="s">
        <v>214</v>
      </c>
      <c r="C321" s="1" t="s">
        <v>20</v>
      </c>
      <c r="D321" s="1" t="s">
        <v>92</v>
      </c>
      <c r="E321" s="1" t="s">
        <v>217</v>
      </c>
      <c r="F321" s="1" t="s">
        <v>28</v>
      </c>
      <c r="G321" s="7">
        <v>5423474.1699999999</v>
      </c>
      <c r="H321" s="7">
        <v>5423474.1699999999</v>
      </c>
      <c r="I321" s="7">
        <v>5423474.1699999999</v>
      </c>
      <c r="L321" s="25">
        <f t="shared" si="36"/>
        <v>100</v>
      </c>
    </row>
    <row r="322" spans="1:12" ht="45.75" customHeight="1" x14ac:dyDescent="0.2">
      <c r="A322" s="8" t="s">
        <v>29</v>
      </c>
      <c r="B322" s="1" t="s">
        <v>214</v>
      </c>
      <c r="C322" s="1" t="s">
        <v>20</v>
      </c>
      <c r="D322" s="1" t="s">
        <v>92</v>
      </c>
      <c r="E322" s="1" t="s">
        <v>217</v>
      </c>
      <c r="F322" s="1" t="s">
        <v>30</v>
      </c>
      <c r="G322" s="7">
        <f>G323</f>
        <v>428351.32</v>
      </c>
      <c r="H322" s="7">
        <f>H323</f>
        <v>428351.32</v>
      </c>
      <c r="I322" s="7">
        <f>I323</f>
        <v>422071.09</v>
      </c>
      <c r="L322" s="25">
        <f t="shared" si="36"/>
        <v>98.533860010049708</v>
      </c>
    </row>
    <row r="323" spans="1:12" ht="46.5" customHeight="1" x14ac:dyDescent="0.2">
      <c r="A323" s="8" t="s">
        <v>31</v>
      </c>
      <c r="B323" s="1" t="s">
        <v>214</v>
      </c>
      <c r="C323" s="1" t="s">
        <v>20</v>
      </c>
      <c r="D323" s="1" t="s">
        <v>92</v>
      </c>
      <c r="E323" s="1" t="s">
        <v>217</v>
      </c>
      <c r="F323" s="1" t="s">
        <v>32</v>
      </c>
      <c r="G323" s="7">
        <v>428351.32</v>
      </c>
      <c r="H323" s="7">
        <v>428351.32</v>
      </c>
      <c r="I323" s="7">
        <v>422071.09</v>
      </c>
      <c r="L323" s="25">
        <f t="shared" si="36"/>
        <v>98.533860010049708</v>
      </c>
    </row>
    <row r="324" spans="1:12" ht="26.25" customHeight="1" x14ac:dyDescent="0.2">
      <c r="A324" s="8" t="s">
        <v>49</v>
      </c>
      <c r="B324" s="1" t="s">
        <v>214</v>
      </c>
      <c r="C324" s="1" t="s">
        <v>20</v>
      </c>
      <c r="D324" s="1" t="s">
        <v>92</v>
      </c>
      <c r="E324" s="1" t="s">
        <v>217</v>
      </c>
      <c r="F324" s="1" t="s">
        <v>50</v>
      </c>
      <c r="G324" s="7">
        <f>G325</f>
        <v>560</v>
      </c>
      <c r="H324" s="7">
        <f>H325</f>
        <v>560</v>
      </c>
      <c r="I324" s="7">
        <f>I325</f>
        <v>560</v>
      </c>
      <c r="L324" s="25">
        <f t="shared" si="36"/>
        <v>100</v>
      </c>
    </row>
    <row r="325" spans="1:12" ht="29.25" customHeight="1" x14ac:dyDescent="0.2">
      <c r="A325" s="8" t="s">
        <v>51</v>
      </c>
      <c r="B325" s="1" t="s">
        <v>214</v>
      </c>
      <c r="C325" s="1" t="s">
        <v>20</v>
      </c>
      <c r="D325" s="1" t="s">
        <v>92</v>
      </c>
      <c r="E325" s="1" t="s">
        <v>217</v>
      </c>
      <c r="F325" s="1" t="s">
        <v>52</v>
      </c>
      <c r="G325" s="7">
        <v>560</v>
      </c>
      <c r="H325" s="7">
        <v>560</v>
      </c>
      <c r="I325" s="7">
        <v>560</v>
      </c>
      <c r="L325" s="25">
        <f t="shared" si="36"/>
        <v>100</v>
      </c>
    </row>
    <row r="326" spans="1:12" ht="34.5" customHeight="1" x14ac:dyDescent="0.2">
      <c r="A326" s="6" t="s">
        <v>218</v>
      </c>
      <c r="B326" s="1" t="s">
        <v>214</v>
      </c>
      <c r="C326" s="1" t="s">
        <v>20</v>
      </c>
      <c r="D326" s="1" t="s">
        <v>169</v>
      </c>
      <c r="E326" s="1" t="s">
        <v>0</v>
      </c>
      <c r="F326" s="1" t="s">
        <v>0</v>
      </c>
      <c r="G326" s="7">
        <v>0</v>
      </c>
      <c r="H326" s="7">
        <v>0</v>
      </c>
      <c r="I326" s="7">
        <v>0</v>
      </c>
      <c r="L326" s="25" t="e">
        <f t="shared" si="36"/>
        <v>#DIV/0!</v>
      </c>
    </row>
    <row r="327" spans="1:12" ht="15" customHeight="1" x14ac:dyDescent="0.2">
      <c r="A327" s="8" t="s">
        <v>219</v>
      </c>
      <c r="B327" s="1" t="s">
        <v>214</v>
      </c>
      <c r="C327" s="1" t="s">
        <v>20</v>
      </c>
      <c r="D327" s="1" t="s">
        <v>169</v>
      </c>
      <c r="E327" s="1" t="s">
        <v>220</v>
      </c>
      <c r="F327" s="9" t="s">
        <v>0</v>
      </c>
      <c r="G327" s="7">
        <v>0</v>
      </c>
      <c r="H327" s="7">
        <v>0</v>
      </c>
      <c r="I327" s="7">
        <v>0</v>
      </c>
      <c r="L327" s="25" t="e">
        <f t="shared" si="36"/>
        <v>#DIV/0!</v>
      </c>
    </row>
    <row r="328" spans="1:12" ht="32.25" customHeight="1" x14ac:dyDescent="0.2">
      <c r="A328" s="8" t="s">
        <v>49</v>
      </c>
      <c r="B328" s="1" t="s">
        <v>214</v>
      </c>
      <c r="C328" s="1" t="s">
        <v>20</v>
      </c>
      <c r="D328" s="1" t="s">
        <v>169</v>
      </c>
      <c r="E328" s="1" t="s">
        <v>220</v>
      </c>
      <c r="F328" s="1" t="s">
        <v>50</v>
      </c>
      <c r="G328" s="7">
        <v>0</v>
      </c>
      <c r="H328" s="7">
        <v>0</v>
      </c>
      <c r="I328" s="7">
        <v>0</v>
      </c>
      <c r="L328" s="25" t="e">
        <f t="shared" si="36"/>
        <v>#DIV/0!</v>
      </c>
    </row>
    <row r="329" spans="1:12" ht="15" customHeight="1" x14ac:dyDescent="0.2">
      <c r="A329" s="8" t="s">
        <v>221</v>
      </c>
      <c r="B329" s="1" t="s">
        <v>214</v>
      </c>
      <c r="C329" s="1" t="s">
        <v>20</v>
      </c>
      <c r="D329" s="1" t="s">
        <v>169</v>
      </c>
      <c r="E329" s="1" t="s">
        <v>220</v>
      </c>
      <c r="F329" s="1" t="s">
        <v>222</v>
      </c>
      <c r="G329" s="7">
        <v>0</v>
      </c>
      <c r="H329" s="7">
        <v>0</v>
      </c>
      <c r="I329" s="7">
        <v>0</v>
      </c>
      <c r="L329" s="25" t="e">
        <f t="shared" si="36"/>
        <v>#DIV/0!</v>
      </c>
    </row>
    <row r="330" spans="1:12" ht="32.25" customHeight="1" x14ac:dyDescent="0.2">
      <c r="A330" s="6" t="s">
        <v>59</v>
      </c>
      <c r="B330" s="1" t="s">
        <v>214</v>
      </c>
      <c r="C330" s="1" t="s">
        <v>20</v>
      </c>
      <c r="D330" s="1" t="s">
        <v>60</v>
      </c>
      <c r="E330" s="1" t="s">
        <v>0</v>
      </c>
      <c r="F330" s="1" t="s">
        <v>0</v>
      </c>
      <c r="G330" s="7">
        <v>0</v>
      </c>
      <c r="H330" s="7">
        <v>0</v>
      </c>
      <c r="I330" s="7">
        <v>0</v>
      </c>
      <c r="L330" s="25" t="e">
        <f t="shared" si="36"/>
        <v>#DIV/0!</v>
      </c>
    </row>
    <row r="331" spans="1:12" ht="15" customHeight="1" x14ac:dyDescent="0.2">
      <c r="A331" s="8" t="s">
        <v>223</v>
      </c>
      <c r="B331" s="1" t="s">
        <v>214</v>
      </c>
      <c r="C331" s="1" t="s">
        <v>20</v>
      </c>
      <c r="D331" s="1" t="s">
        <v>60</v>
      </c>
      <c r="E331" s="1" t="s">
        <v>224</v>
      </c>
      <c r="F331" s="9" t="s">
        <v>0</v>
      </c>
      <c r="G331" s="7">
        <v>0</v>
      </c>
      <c r="H331" s="7">
        <v>0</v>
      </c>
      <c r="I331" s="7">
        <v>0</v>
      </c>
      <c r="L331" s="25" t="e">
        <f t="shared" si="36"/>
        <v>#DIV/0!</v>
      </c>
    </row>
    <row r="332" spans="1:12" ht="15" customHeight="1" x14ac:dyDescent="0.2">
      <c r="A332" s="8" t="s">
        <v>49</v>
      </c>
      <c r="B332" s="1" t="s">
        <v>214</v>
      </c>
      <c r="C332" s="1" t="s">
        <v>20</v>
      </c>
      <c r="D332" s="1" t="s">
        <v>60</v>
      </c>
      <c r="E332" s="1" t="s">
        <v>224</v>
      </c>
      <c r="F332" s="1" t="s">
        <v>50</v>
      </c>
      <c r="G332" s="7">
        <v>0</v>
      </c>
      <c r="H332" s="7">
        <v>0</v>
      </c>
      <c r="I332" s="7">
        <v>0</v>
      </c>
      <c r="L332" s="25" t="e">
        <f t="shared" si="36"/>
        <v>#DIV/0!</v>
      </c>
    </row>
    <row r="333" spans="1:12" ht="15" customHeight="1" x14ac:dyDescent="0.2">
      <c r="A333" s="8" t="s">
        <v>221</v>
      </c>
      <c r="B333" s="1" t="s">
        <v>214</v>
      </c>
      <c r="C333" s="1" t="s">
        <v>20</v>
      </c>
      <c r="D333" s="1" t="s">
        <v>60</v>
      </c>
      <c r="E333" s="1" t="s">
        <v>224</v>
      </c>
      <c r="F333" s="1" t="s">
        <v>222</v>
      </c>
      <c r="G333" s="7">
        <v>0</v>
      </c>
      <c r="H333" s="7">
        <v>0</v>
      </c>
      <c r="I333" s="7">
        <v>0</v>
      </c>
      <c r="L333" s="25" t="e">
        <f t="shared" si="36"/>
        <v>#DIV/0!</v>
      </c>
    </row>
    <row r="334" spans="1:12" ht="15" customHeight="1" x14ac:dyDescent="0.2">
      <c r="A334" s="6" t="s">
        <v>225</v>
      </c>
      <c r="B334" s="1" t="s">
        <v>214</v>
      </c>
      <c r="C334" s="1" t="s">
        <v>83</v>
      </c>
      <c r="D334" s="1" t="s">
        <v>0</v>
      </c>
      <c r="E334" s="1" t="s">
        <v>0</v>
      </c>
      <c r="F334" s="1" t="s">
        <v>0</v>
      </c>
      <c r="G334" s="7">
        <f>G336+G339</f>
        <v>12667300</v>
      </c>
      <c r="H334" s="7">
        <f>H336+H339</f>
        <v>12667300</v>
      </c>
      <c r="I334" s="7">
        <f>I336+I339</f>
        <v>12667300</v>
      </c>
      <c r="L334" s="25">
        <f t="shared" si="36"/>
        <v>100</v>
      </c>
    </row>
    <row r="335" spans="1:12" ht="15" customHeight="1" x14ac:dyDescent="0.2">
      <c r="A335" s="6" t="s">
        <v>226</v>
      </c>
      <c r="B335" s="1" t="s">
        <v>214</v>
      </c>
      <c r="C335" s="1" t="s">
        <v>83</v>
      </c>
      <c r="D335" s="1" t="s">
        <v>20</v>
      </c>
      <c r="E335" s="1" t="s">
        <v>0</v>
      </c>
      <c r="F335" s="1" t="s">
        <v>0</v>
      </c>
      <c r="G335" s="7">
        <v>338000</v>
      </c>
      <c r="H335" s="7">
        <v>338000</v>
      </c>
      <c r="I335" s="7">
        <v>338000</v>
      </c>
      <c r="L335" s="25">
        <f t="shared" si="36"/>
        <v>100</v>
      </c>
    </row>
    <row r="336" spans="1:12" ht="15" customHeight="1" x14ac:dyDescent="0.2">
      <c r="A336" s="8" t="s">
        <v>227</v>
      </c>
      <c r="B336" s="1" t="s">
        <v>214</v>
      </c>
      <c r="C336" s="1" t="s">
        <v>83</v>
      </c>
      <c r="D336" s="1" t="s">
        <v>20</v>
      </c>
      <c r="E336" s="1" t="s">
        <v>228</v>
      </c>
      <c r="F336" s="9" t="s">
        <v>0</v>
      </c>
      <c r="G336" s="7">
        <v>338000</v>
      </c>
      <c r="H336" s="7">
        <v>338000</v>
      </c>
      <c r="I336" s="7">
        <v>338000</v>
      </c>
      <c r="L336" s="25">
        <f t="shared" si="36"/>
        <v>100</v>
      </c>
    </row>
    <row r="337" spans="1:12" ht="33.75" customHeight="1" x14ac:dyDescent="0.2">
      <c r="A337" s="8" t="s">
        <v>35</v>
      </c>
      <c r="B337" s="1" t="s">
        <v>214</v>
      </c>
      <c r="C337" s="1" t="s">
        <v>83</v>
      </c>
      <c r="D337" s="1" t="s">
        <v>20</v>
      </c>
      <c r="E337" s="1" t="s">
        <v>228</v>
      </c>
      <c r="F337" s="1" t="s">
        <v>36</v>
      </c>
      <c r="G337" s="7">
        <v>338000</v>
      </c>
      <c r="H337" s="7">
        <v>338000</v>
      </c>
      <c r="I337" s="7">
        <v>338000</v>
      </c>
      <c r="L337" s="25">
        <f t="shared" si="36"/>
        <v>100</v>
      </c>
    </row>
    <row r="338" spans="1:12" ht="27" customHeight="1" x14ac:dyDescent="0.2">
      <c r="A338" s="8" t="s">
        <v>229</v>
      </c>
      <c r="B338" s="1" t="s">
        <v>214</v>
      </c>
      <c r="C338" s="1" t="s">
        <v>83</v>
      </c>
      <c r="D338" s="1" t="s">
        <v>20</v>
      </c>
      <c r="E338" s="1" t="s">
        <v>228</v>
      </c>
      <c r="F338" s="1" t="s">
        <v>230</v>
      </c>
      <c r="G338" s="7">
        <v>338000</v>
      </c>
      <c r="H338" s="7">
        <v>338000</v>
      </c>
      <c r="I338" s="7">
        <v>338000</v>
      </c>
      <c r="L338" s="25">
        <f t="shared" si="36"/>
        <v>100</v>
      </c>
    </row>
    <row r="339" spans="1:12" ht="32.25" customHeight="1" x14ac:dyDescent="0.2">
      <c r="A339" s="6" t="s">
        <v>246</v>
      </c>
      <c r="B339" s="1" t="s">
        <v>214</v>
      </c>
      <c r="C339" s="1" t="s">
        <v>83</v>
      </c>
      <c r="D339" s="1" t="s">
        <v>72</v>
      </c>
      <c r="E339" s="1" t="s">
        <v>0</v>
      </c>
      <c r="F339" s="1" t="s">
        <v>0</v>
      </c>
      <c r="G339" s="7">
        <f t="shared" ref="G339:K341" si="37">G340</f>
        <v>12329300</v>
      </c>
      <c r="H339" s="7">
        <f t="shared" si="37"/>
        <v>12329300</v>
      </c>
      <c r="I339" s="7">
        <f t="shared" si="37"/>
        <v>12329300</v>
      </c>
      <c r="J339" s="7">
        <f t="shared" si="37"/>
        <v>0</v>
      </c>
      <c r="K339" s="7">
        <f t="shared" si="37"/>
        <v>0</v>
      </c>
      <c r="L339" s="25">
        <f t="shared" si="36"/>
        <v>100</v>
      </c>
    </row>
    <row r="340" spans="1:12" ht="46.5" customHeight="1" x14ac:dyDescent="0.2">
      <c r="A340" s="8" t="s">
        <v>231</v>
      </c>
      <c r="B340" s="1" t="s">
        <v>214</v>
      </c>
      <c r="C340" s="1" t="s">
        <v>83</v>
      </c>
      <c r="D340" s="1" t="s">
        <v>72</v>
      </c>
      <c r="E340" s="1" t="s">
        <v>232</v>
      </c>
      <c r="F340" s="9" t="s">
        <v>0</v>
      </c>
      <c r="G340" s="7">
        <f t="shared" si="37"/>
        <v>12329300</v>
      </c>
      <c r="H340" s="7">
        <f t="shared" si="37"/>
        <v>12329300</v>
      </c>
      <c r="I340" s="7">
        <f t="shared" si="37"/>
        <v>12329300</v>
      </c>
      <c r="L340" s="25">
        <f t="shared" si="36"/>
        <v>100</v>
      </c>
    </row>
    <row r="341" spans="1:12" ht="29.25" customHeight="1" x14ac:dyDescent="0.2">
      <c r="A341" s="8" t="s">
        <v>35</v>
      </c>
      <c r="B341" s="1" t="s">
        <v>214</v>
      </c>
      <c r="C341" s="1" t="s">
        <v>83</v>
      </c>
      <c r="D341" s="1" t="s">
        <v>72</v>
      </c>
      <c r="E341" s="1" t="s">
        <v>232</v>
      </c>
      <c r="F341" s="1" t="s">
        <v>36</v>
      </c>
      <c r="G341" s="7">
        <f t="shared" si="37"/>
        <v>12329300</v>
      </c>
      <c r="H341" s="7">
        <f t="shared" si="37"/>
        <v>12329300</v>
      </c>
      <c r="I341" s="7">
        <f t="shared" si="37"/>
        <v>12329300</v>
      </c>
      <c r="L341" s="25">
        <f t="shared" si="36"/>
        <v>100</v>
      </c>
    </row>
    <row r="342" spans="1:12" ht="33.75" customHeight="1" x14ac:dyDescent="0.2">
      <c r="A342" s="8" t="s">
        <v>247</v>
      </c>
      <c r="B342" s="1" t="s">
        <v>214</v>
      </c>
      <c r="C342" s="1" t="s">
        <v>83</v>
      </c>
      <c r="D342" s="1" t="s">
        <v>72</v>
      </c>
      <c r="E342" s="1" t="s">
        <v>232</v>
      </c>
      <c r="F342" s="1" t="s">
        <v>248</v>
      </c>
      <c r="G342" s="7">
        <v>12329300</v>
      </c>
      <c r="H342" s="7">
        <v>12329300</v>
      </c>
      <c r="I342" s="7">
        <v>12329300</v>
      </c>
      <c r="L342" s="25">
        <f t="shared" si="36"/>
        <v>100</v>
      </c>
    </row>
    <row r="343" spans="1:12" ht="37.5" customHeight="1" x14ac:dyDescent="0.2">
      <c r="A343" s="2" t="s">
        <v>233</v>
      </c>
      <c r="B343" s="3" t="s">
        <v>234</v>
      </c>
      <c r="C343" s="3" t="s">
        <v>0</v>
      </c>
      <c r="D343" s="3" t="s">
        <v>0</v>
      </c>
      <c r="E343" s="4" t="s">
        <v>0</v>
      </c>
      <c r="F343" s="4" t="s">
        <v>0</v>
      </c>
      <c r="G343" s="5">
        <f>G344</f>
        <v>558931.42999999993</v>
      </c>
      <c r="H343" s="5">
        <f>H344</f>
        <v>558931.42999999993</v>
      </c>
      <c r="I343" s="5">
        <f>I344</f>
        <v>558162.65</v>
      </c>
      <c r="L343" s="25">
        <f t="shared" si="36"/>
        <v>99.862455399940572</v>
      </c>
    </row>
    <row r="344" spans="1:12" ht="15" customHeight="1" x14ac:dyDescent="0.2">
      <c r="A344" s="6" t="s">
        <v>19</v>
      </c>
      <c r="B344" s="1" t="s">
        <v>234</v>
      </c>
      <c r="C344" s="1" t="s">
        <v>20</v>
      </c>
      <c r="D344" s="1" t="s">
        <v>0</v>
      </c>
      <c r="E344" s="1" t="s">
        <v>0</v>
      </c>
      <c r="F344" s="1" t="s">
        <v>0</v>
      </c>
      <c r="G344" s="7">
        <f>G346</f>
        <v>558931.42999999993</v>
      </c>
      <c r="H344" s="7">
        <f>H346</f>
        <v>558931.42999999993</v>
      </c>
      <c r="I344" s="7">
        <f>I346</f>
        <v>558162.65</v>
      </c>
      <c r="L344" s="25">
        <f t="shared" si="36"/>
        <v>99.862455399940572</v>
      </c>
    </row>
    <row r="345" spans="1:12" ht="84.75" customHeight="1" x14ac:dyDescent="0.2">
      <c r="A345" s="6" t="s">
        <v>235</v>
      </c>
      <c r="B345" s="1" t="s">
        <v>234</v>
      </c>
      <c r="C345" s="1" t="s">
        <v>20</v>
      </c>
      <c r="D345" s="1" t="s">
        <v>72</v>
      </c>
      <c r="E345" s="1" t="s">
        <v>0</v>
      </c>
      <c r="F345" s="1" t="s">
        <v>0</v>
      </c>
      <c r="G345" s="7">
        <f>G346</f>
        <v>558931.42999999993</v>
      </c>
      <c r="H345" s="7">
        <f>H346</f>
        <v>558931.42999999993</v>
      </c>
      <c r="I345" s="7">
        <f>I346</f>
        <v>558162.65</v>
      </c>
      <c r="L345" s="25">
        <f t="shared" si="36"/>
        <v>99.862455399940572</v>
      </c>
    </row>
    <row r="346" spans="1:12" ht="60.75" customHeight="1" x14ac:dyDescent="0.2">
      <c r="A346" s="8" t="s">
        <v>47</v>
      </c>
      <c r="B346" s="1" t="s">
        <v>234</v>
      </c>
      <c r="C346" s="1" t="s">
        <v>20</v>
      </c>
      <c r="D346" s="1" t="s">
        <v>72</v>
      </c>
      <c r="E346" s="1" t="s">
        <v>236</v>
      </c>
      <c r="F346" s="9" t="s">
        <v>0</v>
      </c>
      <c r="G346" s="7">
        <f>G347+G349+G351</f>
        <v>558931.42999999993</v>
      </c>
      <c r="H346" s="7">
        <f>H347+H349+H351</f>
        <v>558931.42999999993</v>
      </c>
      <c r="I346" s="7">
        <f>I347+I349+I351</f>
        <v>558162.65</v>
      </c>
      <c r="L346" s="25">
        <f t="shared" si="36"/>
        <v>99.862455399940572</v>
      </c>
    </row>
    <row r="347" spans="1:12" ht="47.25" customHeight="1" x14ac:dyDescent="0.2">
      <c r="A347" s="8" t="s">
        <v>25</v>
      </c>
      <c r="B347" s="1" t="s">
        <v>234</v>
      </c>
      <c r="C347" s="1" t="s">
        <v>20</v>
      </c>
      <c r="D347" s="1" t="s">
        <v>72</v>
      </c>
      <c r="E347" s="1" t="s">
        <v>236</v>
      </c>
      <c r="F347" s="1" t="s">
        <v>26</v>
      </c>
      <c r="G347" s="7">
        <f>G348</f>
        <v>538980.51</v>
      </c>
      <c r="H347" s="7">
        <f>H348</f>
        <v>538980.51</v>
      </c>
      <c r="I347" s="7">
        <f>I348</f>
        <v>538980.51</v>
      </c>
      <c r="L347" s="25">
        <f t="shared" si="36"/>
        <v>100</v>
      </c>
    </row>
    <row r="348" spans="1:12" ht="57" customHeight="1" x14ac:dyDescent="0.2">
      <c r="A348" s="8" t="s">
        <v>27</v>
      </c>
      <c r="B348" s="1" t="s">
        <v>234</v>
      </c>
      <c r="C348" s="1" t="s">
        <v>20</v>
      </c>
      <c r="D348" s="1" t="s">
        <v>72</v>
      </c>
      <c r="E348" s="1" t="s">
        <v>236</v>
      </c>
      <c r="F348" s="1" t="s">
        <v>28</v>
      </c>
      <c r="G348" s="7">
        <v>538980.51</v>
      </c>
      <c r="H348" s="7">
        <v>538980.51</v>
      </c>
      <c r="I348" s="7">
        <v>538980.51</v>
      </c>
      <c r="L348" s="25">
        <f t="shared" si="36"/>
        <v>100</v>
      </c>
    </row>
    <row r="349" spans="1:12" ht="48.95" customHeight="1" x14ac:dyDescent="0.2">
      <c r="A349" s="8" t="s">
        <v>29</v>
      </c>
      <c r="B349" s="1" t="s">
        <v>234</v>
      </c>
      <c r="C349" s="1" t="s">
        <v>20</v>
      </c>
      <c r="D349" s="1" t="s">
        <v>72</v>
      </c>
      <c r="E349" s="1" t="s">
        <v>236</v>
      </c>
      <c r="F349" s="1" t="s">
        <v>30</v>
      </c>
      <c r="G349" s="7">
        <f>G350</f>
        <v>19673.34</v>
      </c>
      <c r="H349" s="7">
        <f>H350</f>
        <v>19673.34</v>
      </c>
      <c r="I349" s="7">
        <f>I350</f>
        <v>18904.560000000001</v>
      </c>
      <c r="L349" s="25">
        <f t="shared" si="36"/>
        <v>96.092275129693277</v>
      </c>
    </row>
    <row r="350" spans="1:12" ht="63.75" customHeight="1" x14ac:dyDescent="0.2">
      <c r="A350" s="8" t="s">
        <v>31</v>
      </c>
      <c r="B350" s="1" t="s">
        <v>234</v>
      </c>
      <c r="C350" s="1" t="s">
        <v>20</v>
      </c>
      <c r="D350" s="1" t="s">
        <v>72</v>
      </c>
      <c r="E350" s="1" t="s">
        <v>236</v>
      </c>
      <c r="F350" s="1" t="s">
        <v>32</v>
      </c>
      <c r="G350" s="7">
        <v>19673.34</v>
      </c>
      <c r="H350" s="7">
        <v>19673.34</v>
      </c>
      <c r="I350" s="7">
        <v>18904.560000000001</v>
      </c>
      <c r="L350" s="25">
        <f t="shared" si="36"/>
        <v>96.092275129693277</v>
      </c>
    </row>
    <row r="351" spans="1:12" ht="37.5" customHeight="1" x14ac:dyDescent="0.2">
      <c r="A351" s="8" t="s">
        <v>49</v>
      </c>
      <c r="B351" s="1" t="s">
        <v>234</v>
      </c>
      <c r="C351" s="1" t="s">
        <v>20</v>
      </c>
      <c r="D351" s="1" t="s">
        <v>72</v>
      </c>
      <c r="E351" s="1" t="s">
        <v>236</v>
      </c>
      <c r="F351" s="1" t="s">
        <v>50</v>
      </c>
      <c r="G351" s="7">
        <f>G352</f>
        <v>277.58</v>
      </c>
      <c r="H351" s="7">
        <f>H352</f>
        <v>277.58</v>
      </c>
      <c r="I351" s="7">
        <f>I352</f>
        <v>277.58</v>
      </c>
      <c r="L351" s="25">
        <f t="shared" si="36"/>
        <v>100</v>
      </c>
    </row>
    <row r="352" spans="1:12" ht="31.5" customHeight="1" x14ac:dyDescent="0.2">
      <c r="A352" s="8" t="s">
        <v>51</v>
      </c>
      <c r="B352" s="1" t="s">
        <v>234</v>
      </c>
      <c r="C352" s="1" t="s">
        <v>20</v>
      </c>
      <c r="D352" s="1" t="s">
        <v>72</v>
      </c>
      <c r="E352" s="1" t="s">
        <v>236</v>
      </c>
      <c r="F352" s="1" t="s">
        <v>52</v>
      </c>
      <c r="G352" s="7">
        <v>277.58</v>
      </c>
      <c r="H352" s="7">
        <v>277.58</v>
      </c>
      <c r="I352" s="7">
        <v>277.58</v>
      </c>
      <c r="L352" s="25">
        <f t="shared" si="36"/>
        <v>100</v>
      </c>
    </row>
    <row r="353" spans="1:12" ht="36" customHeight="1" x14ac:dyDescent="0.2">
      <c r="A353" s="2" t="s">
        <v>237</v>
      </c>
      <c r="B353" s="3" t="s">
        <v>238</v>
      </c>
      <c r="C353" s="3" t="s">
        <v>0</v>
      </c>
      <c r="D353" s="3" t="s">
        <v>0</v>
      </c>
      <c r="E353" s="4" t="s">
        <v>0</v>
      </c>
      <c r="F353" s="4" t="s">
        <v>0</v>
      </c>
      <c r="G353" s="5">
        <f>G354</f>
        <v>1064607.05</v>
      </c>
      <c r="H353" s="5">
        <f>H354</f>
        <v>1064607.05</v>
      </c>
      <c r="I353" s="5">
        <f>I354</f>
        <v>1063696.43</v>
      </c>
      <c r="L353" s="25">
        <f t="shared" si="36"/>
        <v>99.914464214754162</v>
      </c>
    </row>
    <row r="354" spans="1:12" ht="21" customHeight="1" x14ac:dyDescent="0.2">
      <c r="A354" s="6" t="s">
        <v>19</v>
      </c>
      <c r="B354" s="1" t="s">
        <v>238</v>
      </c>
      <c r="C354" s="1" t="s">
        <v>20</v>
      </c>
      <c r="D354" s="1" t="s">
        <v>0</v>
      </c>
      <c r="E354" s="1" t="s">
        <v>0</v>
      </c>
      <c r="F354" s="1" t="s">
        <v>0</v>
      </c>
      <c r="G354" s="7">
        <f>G355</f>
        <v>1064607.05</v>
      </c>
      <c r="H354" s="7">
        <f>H355</f>
        <v>1064607.05</v>
      </c>
      <c r="I354" s="7">
        <f>I355</f>
        <v>1063696.43</v>
      </c>
      <c r="L354" s="25">
        <f t="shared" si="36"/>
        <v>99.914464214754162</v>
      </c>
    </row>
    <row r="355" spans="1:12" ht="66" customHeight="1" x14ac:dyDescent="0.2">
      <c r="A355" s="6" t="s">
        <v>215</v>
      </c>
      <c r="B355" s="1" t="s">
        <v>238</v>
      </c>
      <c r="C355" s="1" t="s">
        <v>20</v>
      </c>
      <c r="D355" s="1" t="s">
        <v>92</v>
      </c>
      <c r="E355" s="1" t="s">
        <v>0</v>
      </c>
      <c r="F355" s="1" t="s">
        <v>0</v>
      </c>
      <c r="G355" s="7">
        <f>G356+G359+G364</f>
        <v>1064607.05</v>
      </c>
      <c r="H355" s="7">
        <f>H356+H359+H364</f>
        <v>1064607.05</v>
      </c>
      <c r="I355" s="7">
        <f>I356+I359+I364</f>
        <v>1063696.43</v>
      </c>
      <c r="L355" s="25">
        <f t="shared" si="36"/>
        <v>99.914464214754162</v>
      </c>
    </row>
    <row r="356" spans="1:12" ht="111.75" customHeight="1" x14ac:dyDescent="0.2">
      <c r="A356" s="8" t="s">
        <v>239</v>
      </c>
      <c r="B356" s="1" t="s">
        <v>238</v>
      </c>
      <c r="C356" s="1" t="s">
        <v>20</v>
      </c>
      <c r="D356" s="1" t="s">
        <v>92</v>
      </c>
      <c r="E356" s="1" t="s">
        <v>240</v>
      </c>
      <c r="F356" s="9" t="s">
        <v>0</v>
      </c>
      <c r="G356" s="7">
        <v>7200</v>
      </c>
      <c r="H356" s="7">
        <v>7200</v>
      </c>
      <c r="I356" s="7">
        <v>7200</v>
      </c>
      <c r="L356" s="25">
        <f t="shared" si="36"/>
        <v>100</v>
      </c>
    </row>
    <row r="357" spans="1:12" ht="53.25" customHeight="1" x14ac:dyDescent="0.2">
      <c r="A357" s="8" t="s">
        <v>29</v>
      </c>
      <c r="B357" s="1" t="s">
        <v>238</v>
      </c>
      <c r="C357" s="1" t="s">
        <v>20</v>
      </c>
      <c r="D357" s="1" t="s">
        <v>92</v>
      </c>
      <c r="E357" s="1" t="s">
        <v>240</v>
      </c>
      <c r="F357" s="1" t="s">
        <v>30</v>
      </c>
      <c r="G357" s="7">
        <v>7200</v>
      </c>
      <c r="H357" s="7">
        <v>7200</v>
      </c>
      <c r="I357" s="7">
        <v>7200</v>
      </c>
      <c r="L357" s="25">
        <f t="shared" si="36"/>
        <v>100</v>
      </c>
    </row>
    <row r="358" spans="1:12" ht="51" customHeight="1" x14ac:dyDescent="0.2">
      <c r="A358" s="8" t="s">
        <v>31</v>
      </c>
      <c r="B358" s="1" t="s">
        <v>238</v>
      </c>
      <c r="C358" s="1" t="s">
        <v>20</v>
      </c>
      <c r="D358" s="1" t="s">
        <v>92</v>
      </c>
      <c r="E358" s="1" t="s">
        <v>240</v>
      </c>
      <c r="F358" s="1" t="s">
        <v>32</v>
      </c>
      <c r="G358" s="7">
        <v>7200</v>
      </c>
      <c r="H358" s="7">
        <v>7200</v>
      </c>
      <c r="I358" s="7">
        <v>7200</v>
      </c>
      <c r="L358" s="25">
        <f t="shared" si="36"/>
        <v>100</v>
      </c>
    </row>
    <row r="359" spans="1:12" ht="59.25" customHeight="1" x14ac:dyDescent="0.2">
      <c r="A359" s="8" t="s">
        <v>47</v>
      </c>
      <c r="B359" s="1" t="s">
        <v>238</v>
      </c>
      <c r="C359" s="1" t="s">
        <v>20</v>
      </c>
      <c r="D359" s="1" t="s">
        <v>92</v>
      </c>
      <c r="E359" s="1" t="s">
        <v>236</v>
      </c>
      <c r="F359" s="9" t="s">
        <v>0</v>
      </c>
      <c r="G359" s="7">
        <f>G360+G362</f>
        <v>11306.58</v>
      </c>
      <c r="H359" s="7">
        <f>H360+H362</f>
        <v>11306.58</v>
      </c>
      <c r="I359" s="7">
        <f>I360+I362</f>
        <v>10395.959999999999</v>
      </c>
      <c r="L359" s="25">
        <f t="shared" si="36"/>
        <v>91.946105718970713</v>
      </c>
    </row>
    <row r="360" spans="1:12" ht="48.95" customHeight="1" x14ac:dyDescent="0.2">
      <c r="A360" s="8" t="s">
        <v>29</v>
      </c>
      <c r="B360" s="1" t="s">
        <v>238</v>
      </c>
      <c r="C360" s="1" t="s">
        <v>20</v>
      </c>
      <c r="D360" s="1" t="s">
        <v>92</v>
      </c>
      <c r="E360" s="1" t="s">
        <v>236</v>
      </c>
      <c r="F360" s="1" t="s">
        <v>30</v>
      </c>
      <c r="G360" s="7">
        <f>G361</f>
        <v>9463.67</v>
      </c>
      <c r="H360" s="7">
        <f>H361</f>
        <v>9463.67</v>
      </c>
      <c r="I360" s="7">
        <f>I361</f>
        <v>8553.0499999999993</v>
      </c>
      <c r="L360" s="25">
        <f t="shared" si="36"/>
        <v>90.377728724691366</v>
      </c>
    </row>
    <row r="361" spans="1:12" ht="48.75" customHeight="1" x14ac:dyDescent="0.2">
      <c r="A361" s="8" t="s">
        <v>31</v>
      </c>
      <c r="B361" s="1" t="s">
        <v>238</v>
      </c>
      <c r="C361" s="1" t="s">
        <v>20</v>
      </c>
      <c r="D361" s="1" t="s">
        <v>92</v>
      </c>
      <c r="E361" s="1" t="s">
        <v>236</v>
      </c>
      <c r="F361" s="1" t="s">
        <v>32</v>
      </c>
      <c r="G361" s="7">
        <v>9463.67</v>
      </c>
      <c r="H361" s="7">
        <v>9463.67</v>
      </c>
      <c r="I361" s="7">
        <v>8553.0499999999993</v>
      </c>
      <c r="L361" s="25">
        <f t="shared" si="36"/>
        <v>90.377728724691366</v>
      </c>
    </row>
    <row r="362" spans="1:12" ht="39.75" customHeight="1" x14ac:dyDescent="0.2">
      <c r="A362" s="8" t="s">
        <v>49</v>
      </c>
      <c r="B362" s="1" t="s">
        <v>238</v>
      </c>
      <c r="C362" s="1" t="s">
        <v>20</v>
      </c>
      <c r="D362" s="1" t="s">
        <v>92</v>
      </c>
      <c r="E362" s="1" t="s">
        <v>236</v>
      </c>
      <c r="F362" s="1" t="s">
        <v>50</v>
      </c>
      <c r="G362" s="7">
        <f>G363</f>
        <v>1842.91</v>
      </c>
      <c r="H362" s="7">
        <f>H363</f>
        <v>1842.91</v>
      </c>
      <c r="I362" s="7">
        <f>I363</f>
        <v>1842.91</v>
      </c>
      <c r="L362" s="25">
        <f t="shared" si="36"/>
        <v>100</v>
      </c>
    </row>
    <row r="363" spans="1:12" ht="32.25" customHeight="1" x14ac:dyDescent="0.2">
      <c r="A363" s="8" t="s">
        <v>51</v>
      </c>
      <c r="B363" s="1" t="s">
        <v>238</v>
      </c>
      <c r="C363" s="1" t="s">
        <v>20</v>
      </c>
      <c r="D363" s="1" t="s">
        <v>92</v>
      </c>
      <c r="E363" s="1" t="s">
        <v>236</v>
      </c>
      <c r="F363" s="1" t="s">
        <v>52</v>
      </c>
      <c r="G363" s="7">
        <v>1842.91</v>
      </c>
      <c r="H363" s="7">
        <v>1842.91</v>
      </c>
      <c r="I363" s="7">
        <v>1842.91</v>
      </c>
      <c r="L363" s="25">
        <f t="shared" si="36"/>
        <v>100</v>
      </c>
    </row>
    <row r="364" spans="1:12" ht="68.25" customHeight="1" x14ac:dyDescent="0.2">
      <c r="A364" s="8" t="s">
        <v>241</v>
      </c>
      <c r="B364" s="1" t="s">
        <v>238</v>
      </c>
      <c r="C364" s="1" t="s">
        <v>20</v>
      </c>
      <c r="D364" s="1" t="s">
        <v>92</v>
      </c>
      <c r="E364" s="1" t="s">
        <v>242</v>
      </c>
      <c r="F364" s="9" t="s">
        <v>0</v>
      </c>
      <c r="G364" s="7">
        <f>G365</f>
        <v>1046100.47</v>
      </c>
      <c r="H364" s="7">
        <f>H365</f>
        <v>1046100.47</v>
      </c>
      <c r="I364" s="7">
        <f>I365</f>
        <v>1046100.47</v>
      </c>
      <c r="L364" s="25">
        <f t="shared" si="36"/>
        <v>100</v>
      </c>
    </row>
    <row r="365" spans="1:12" ht="96.75" customHeight="1" x14ac:dyDescent="0.2">
      <c r="A365" s="8" t="s">
        <v>25</v>
      </c>
      <c r="B365" s="1" t="s">
        <v>238</v>
      </c>
      <c r="C365" s="1" t="s">
        <v>20</v>
      </c>
      <c r="D365" s="1" t="s">
        <v>92</v>
      </c>
      <c r="E365" s="1" t="s">
        <v>242</v>
      </c>
      <c r="F365" s="1" t="s">
        <v>26</v>
      </c>
      <c r="G365" s="7">
        <f>G366</f>
        <v>1046100.47</v>
      </c>
      <c r="H365" s="7">
        <f>H366</f>
        <v>1046100.47</v>
      </c>
      <c r="I365" s="7">
        <f>I366</f>
        <v>1046100.47</v>
      </c>
      <c r="L365" s="25">
        <f t="shared" si="36"/>
        <v>100</v>
      </c>
    </row>
    <row r="366" spans="1:12" ht="51" customHeight="1" x14ac:dyDescent="0.2">
      <c r="A366" s="8" t="s">
        <v>27</v>
      </c>
      <c r="B366" s="1" t="s">
        <v>238</v>
      </c>
      <c r="C366" s="1" t="s">
        <v>20</v>
      </c>
      <c r="D366" s="1" t="s">
        <v>92</v>
      </c>
      <c r="E366" s="1" t="s">
        <v>242</v>
      </c>
      <c r="F366" s="1" t="s">
        <v>28</v>
      </c>
      <c r="G366" s="7">
        <v>1046100.47</v>
      </c>
      <c r="H366" s="7">
        <v>1046100.47</v>
      </c>
      <c r="I366" s="7">
        <v>1046100.47</v>
      </c>
      <c r="L366" s="25">
        <f t="shared" si="36"/>
        <v>100</v>
      </c>
    </row>
    <row r="367" spans="1:12" ht="42" customHeight="1" x14ac:dyDescent="0.2">
      <c r="A367" s="28" t="s">
        <v>243</v>
      </c>
      <c r="B367" s="28"/>
      <c r="C367" s="28"/>
      <c r="D367" s="28"/>
      <c r="E367" s="28"/>
      <c r="F367" s="28"/>
      <c r="G367" s="5">
        <f>G6+G227+G313+G343+G353</f>
        <v>359333354.04999995</v>
      </c>
      <c r="H367" s="5">
        <f>H6+H227+H313+H343+H353</f>
        <v>359333354.04999995</v>
      </c>
      <c r="I367" s="5">
        <f>I6+I227+I313+I343+I353</f>
        <v>334990096.76999992</v>
      </c>
      <c r="L367" s="25">
        <f t="shared" si="36"/>
        <v>93.225438995397909</v>
      </c>
    </row>
    <row r="368" spans="1:12" ht="112.35" customHeight="1" x14ac:dyDescent="0.2"/>
    <row r="369" ht="48.95" customHeight="1" x14ac:dyDescent="0.2"/>
    <row r="370" ht="15" customHeight="1" x14ac:dyDescent="0.2"/>
  </sheetData>
  <mergeCells count="4">
    <mergeCell ref="A2:I2"/>
    <mergeCell ref="A3:I3"/>
    <mergeCell ref="A367:F367"/>
    <mergeCell ref="A1:K1"/>
  </mergeCells>
  <pageMargins left="0.39370080000000002" right="0.39370080000000002" top="0.55826770000000003" bottom="0.51259840000000001" header="0.3" footer="0.3"/>
  <pageSetup paperSize="9" scale="54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2025-01-28T13:17:14Z</dcterms:modified>
</cp:coreProperties>
</file>