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I92" i="4" l="1"/>
  <c r="H92" i="4"/>
  <c r="I22" i="4"/>
  <c r="I21" i="4"/>
  <c r="I20" i="4"/>
  <c r="H22" i="4"/>
  <c r="H21" i="4"/>
  <c r="H20" i="4"/>
  <c r="G22" i="4"/>
  <c r="G21" i="4"/>
  <c r="G20" i="4"/>
  <c r="I31" i="4"/>
  <c r="H31" i="4"/>
  <c r="G31" i="4"/>
  <c r="F30" i="4"/>
  <c r="F22" i="4" s="1"/>
  <c r="F29" i="4"/>
  <c r="F21" i="4" s="1"/>
  <c r="F28" i="4"/>
  <c r="G68" i="4"/>
  <c r="I50" i="4"/>
  <c r="I49" i="4"/>
  <c r="I48" i="4"/>
  <c r="H50" i="4"/>
  <c r="H49" i="4"/>
  <c r="H48" i="4"/>
  <c r="G50" i="4"/>
  <c r="G49" i="4"/>
  <c r="G48" i="4"/>
  <c r="H96" i="4"/>
  <c r="I96" i="4"/>
  <c r="G96" i="4"/>
  <c r="F95" i="4"/>
  <c r="F94" i="4"/>
  <c r="F93" i="4"/>
  <c r="F31" i="4" l="1"/>
  <c r="F20" i="4"/>
  <c r="F96" i="4"/>
  <c r="G51" i="4"/>
  <c r="F111" i="4"/>
  <c r="F110" i="4"/>
  <c r="F109" i="4"/>
  <c r="F117" i="4"/>
  <c r="G114" i="4"/>
  <c r="I113" i="4"/>
  <c r="H113" i="4"/>
  <c r="G113" i="4"/>
  <c r="I115" i="4"/>
  <c r="H115" i="4"/>
  <c r="I114" i="4"/>
  <c r="H114" i="4"/>
  <c r="G115" i="4"/>
  <c r="I128" i="4"/>
  <c r="H128" i="4"/>
  <c r="G128" i="4"/>
  <c r="F127" i="4"/>
  <c r="F126" i="4"/>
  <c r="F125" i="4"/>
  <c r="F128" i="4" l="1"/>
  <c r="F115" i="4"/>
  <c r="F113" i="4"/>
  <c r="F114" i="4"/>
  <c r="I132" i="4"/>
  <c r="H132" i="4"/>
  <c r="H133" i="4" s="1"/>
  <c r="G132" i="4"/>
  <c r="I130" i="4"/>
  <c r="I133" i="4" s="1"/>
  <c r="H130" i="4"/>
  <c r="G130" i="4"/>
  <c r="G133" i="4" s="1"/>
  <c r="I129" i="4"/>
  <c r="H129" i="4"/>
  <c r="G129" i="4"/>
  <c r="I107" i="4"/>
  <c r="H107" i="4"/>
  <c r="G107" i="4"/>
  <c r="F107" i="4"/>
  <c r="I106" i="4"/>
  <c r="H106" i="4"/>
  <c r="G106" i="4"/>
  <c r="F106" i="4"/>
  <c r="I105" i="4"/>
  <c r="I108" i="4" s="1"/>
  <c r="H105" i="4"/>
  <c r="H108" i="4" s="1"/>
  <c r="G105" i="4"/>
  <c r="F105" i="4"/>
  <c r="I99" i="4"/>
  <c r="H99" i="4"/>
  <c r="G99" i="4"/>
  <c r="I98" i="4"/>
  <c r="H98" i="4"/>
  <c r="G98" i="4"/>
  <c r="I97" i="4"/>
  <c r="I100" i="4" s="1"/>
  <c r="H97" i="4"/>
  <c r="G97" i="4"/>
  <c r="I17" i="4"/>
  <c r="H23" i="4"/>
  <c r="I138" i="4"/>
  <c r="H138" i="4"/>
  <c r="G138" i="4"/>
  <c r="F134" i="4"/>
  <c r="F129" i="4" s="1"/>
  <c r="I124" i="4"/>
  <c r="H124" i="4"/>
  <c r="G124" i="4"/>
  <c r="F121" i="4"/>
  <c r="I120" i="4"/>
  <c r="H120" i="4"/>
  <c r="G120" i="4"/>
  <c r="I116" i="4"/>
  <c r="H116" i="4"/>
  <c r="G116" i="4"/>
  <c r="I112" i="4"/>
  <c r="H112" i="4"/>
  <c r="G112" i="4"/>
  <c r="F112" i="4"/>
  <c r="I104" i="4"/>
  <c r="H104" i="4"/>
  <c r="G104" i="4"/>
  <c r="F102" i="4"/>
  <c r="F98" i="4" s="1"/>
  <c r="F101" i="4"/>
  <c r="F97" i="4" s="1"/>
  <c r="F103" i="4"/>
  <c r="F99" i="4" s="1"/>
  <c r="G92" i="4"/>
  <c r="F89" i="4"/>
  <c r="I88" i="4"/>
  <c r="H88" i="4"/>
  <c r="G88" i="4"/>
  <c r="F85" i="4"/>
  <c r="G79" i="4"/>
  <c r="F83" i="4"/>
  <c r="I79" i="4"/>
  <c r="H79" i="4"/>
  <c r="F78" i="4"/>
  <c r="F76" i="4"/>
  <c r="F77" i="4"/>
  <c r="I75" i="4"/>
  <c r="H75" i="4"/>
  <c r="G75" i="4"/>
  <c r="F73" i="4"/>
  <c r="F72" i="4"/>
  <c r="F74" i="4"/>
  <c r="I68" i="4"/>
  <c r="H68" i="4"/>
  <c r="F67" i="4"/>
  <c r="F65" i="4"/>
  <c r="F66" i="4"/>
  <c r="I64" i="4"/>
  <c r="H64" i="4"/>
  <c r="G64" i="4"/>
  <c r="F63" i="4"/>
  <c r="F62" i="4"/>
  <c r="F61" i="4"/>
  <c r="I59" i="4"/>
  <c r="H59" i="4"/>
  <c r="G59" i="4"/>
  <c r="F58" i="4"/>
  <c r="F56" i="4"/>
  <c r="F57" i="4"/>
  <c r="F53" i="4"/>
  <c r="F52" i="4"/>
  <c r="I55" i="4"/>
  <c r="H55" i="4"/>
  <c r="G55" i="4"/>
  <c r="F54" i="4"/>
  <c r="F45" i="4"/>
  <c r="F44" i="4"/>
  <c r="I47" i="4"/>
  <c r="H47" i="4"/>
  <c r="G47" i="4"/>
  <c r="F46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F26" i="4"/>
  <c r="F24" i="4"/>
  <c r="I35" i="4"/>
  <c r="H35" i="4"/>
  <c r="G35" i="4"/>
  <c r="F34" i="4"/>
  <c r="I27" i="4"/>
  <c r="H27" i="4"/>
  <c r="G27" i="4"/>
  <c r="F25" i="4"/>
  <c r="G15" i="4" l="1"/>
  <c r="I15" i="4"/>
  <c r="H17" i="4"/>
  <c r="I18" i="4"/>
  <c r="H18" i="4"/>
  <c r="H15" i="4"/>
  <c r="H100" i="4"/>
  <c r="G23" i="4"/>
  <c r="I23" i="4"/>
  <c r="G100" i="4"/>
  <c r="G108" i="4"/>
  <c r="F88" i="4"/>
  <c r="F92" i="4"/>
  <c r="F108" i="4"/>
  <c r="F59" i="4"/>
  <c r="G17" i="4"/>
  <c r="F68" i="4"/>
  <c r="F100" i="4"/>
  <c r="G18" i="4"/>
  <c r="F104" i="4"/>
  <c r="F79" i="4"/>
  <c r="F75" i="4"/>
  <c r="F64" i="4"/>
  <c r="F55" i="4"/>
  <c r="F35" i="4"/>
  <c r="F47" i="4"/>
  <c r="F39" i="4"/>
  <c r="F43" i="4"/>
  <c r="F27" i="4"/>
  <c r="F91" i="4"/>
  <c r="F90" i="4"/>
  <c r="F87" i="4"/>
  <c r="F50" i="4" s="1"/>
  <c r="F86" i="4"/>
  <c r="F23" i="4" l="1"/>
  <c r="G84" i="4"/>
  <c r="I84" i="4" l="1"/>
  <c r="H84" i="4"/>
  <c r="F84" i="4" s="1"/>
  <c r="F82" i="4"/>
  <c r="F81" i="4"/>
  <c r="F48" i="4" s="1"/>
  <c r="F49" i="4" l="1"/>
  <c r="F51" i="4" s="1"/>
  <c r="F15" i="4"/>
  <c r="F122" i="4"/>
  <c r="F137" i="4" l="1"/>
  <c r="F135" i="4"/>
  <c r="F130" i="4" s="1"/>
  <c r="F17" i="4" s="1"/>
  <c r="F123" i="4"/>
  <c r="F118" i="4"/>
  <c r="F119" i="4"/>
  <c r="F120" i="4" l="1"/>
  <c r="F132" i="4"/>
  <c r="F138" i="4"/>
  <c r="F124" i="4"/>
  <c r="F116" i="4"/>
  <c r="G19" i="4"/>
  <c r="H51" i="4"/>
  <c r="I51" i="4"/>
  <c r="F133" i="4" l="1"/>
  <c r="F18" i="4"/>
  <c r="F19" i="4" s="1"/>
  <c r="I19" i="4"/>
  <c r="H19" i="4"/>
</calcChain>
</file>

<file path=xl/sharedStrings.xml><?xml version="1.0" encoding="utf-8"?>
<sst xmlns="http://schemas.openxmlformats.org/spreadsheetml/2006/main" count="221" uniqueCount="83">
  <si>
    <t>Объем средств на реализацию, рублей</t>
  </si>
  <si>
    <t>Всего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</si>
  <si>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</si>
  <si>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</si>
  <si>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</si>
  <si>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</si>
  <si>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</si>
  <si>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</si>
  <si>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</si>
  <si>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</si>
  <si>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</si>
  <si>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</si>
  <si>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</si>
  <si>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</si>
  <si>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</si>
  <si>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</si>
  <si>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</si>
  <si>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</si>
  <si>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</si>
  <si>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</si>
  <si>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</si>
  <si>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</si>
  <si>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</si>
  <si>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</si>
  <si>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</si>
  <si>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5.2.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</si>
  <si>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</si>
  <si>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</si>
  <si>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</si>
  <si>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</si>
  <si>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</si>
  <si>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</si>
  <si>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</si>
  <si>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</si>
  <si>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</si>
  <si>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</si>
  <si>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</si>
  <si>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</si>
  <si>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</si>
  <si>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</si>
  <si>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</si>
  <si>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</si>
  <si>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</si>
  <si>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</si>
  <si>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</si>
  <si>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</si>
  <si>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</si>
  <si>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</si>
  <si>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</si>
  <si>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</si>
  <si>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</si>
  <si>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</si>
  <si>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</si>
  <si>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</si>
  <si>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</si>
  <si>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</si>
  <si>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</si>
  <si>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</si>
  <si>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</si>
  <si>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</si>
  <si>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</si>
  <si>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</si>
  <si>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13,14,15,16</t>
  </si>
  <si>
    <t>Ответственныйисполнитель</t>
  </si>
  <si>
    <t>Направление расходов, основное мероприятие</t>
  </si>
  <si>
    <t>Рогнединского района» (2022-2024 годы))</t>
  </si>
  <si>
    <t>План реализации муниципальной программы «Развитие образования Рогнединского района» (2022-2024 годы)</t>
  </si>
  <si>
    <t>2024 год</t>
  </si>
  <si>
    <t>«Развитие образования Рогнединского района» (2022-2024 годы)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</si>
  <si>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</si>
  <si>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</si>
  <si>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</si>
  <si>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</si>
  <si>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>6.</t>
  </si>
  <si>
    <t>6.1.</t>
  </si>
  <si>
    <t xml:space="preserve">Средства  федерального бюджета  </t>
  </si>
  <si>
    <t>5.3.</t>
  </si>
  <si>
    <t>Модернизация школьных столовых муниципальных общеобразовательных организаций Брянской области</t>
  </si>
  <si>
    <t xml:space="preserve">к постановлению администрации
Рогнединского района от 30 декабря 2022г. №509
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</si>
  <si>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</si>
  <si>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</si>
  <si>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Достижение показателей деятельности органов исполнительной власти субъектов Российской Федерации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</si>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</sst>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8" fillId="0" borderId="0" xfId="0" applyFont="1" applyAlignment="1">
      <alignment horizontal="right" vertical="center"/>
    </xf>
    <xf numFmtId="0" fontId="8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3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6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0" borderId="17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15" fillId="0" borderId="19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8" fillId="0" borderId="0" xfId="0" applyFont="1"/>
    <xf numFmtId="0" fontId="8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8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0"/>
  <sheetViews>
    <sheetView tabSelected="1" view="pageBreakPreview" zoomScaleNormal="100" zoomScaleSheetLayoutView="100" workbookViewId="0">
      <selection activeCell="I19" sqref="I19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0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7" customWidth="1"/>
  </cols>
  <sheetData>
    <row r="1" spans="2:10" x14ac:dyDescent="0.25">
      <c r="J1" s="7" t="s">
        <v>50</v>
      </c>
    </row>
    <row r="2" spans="2:10" ht="27.75" customHeight="1" x14ac:dyDescent="0.25">
      <c r="G2" s="35" t="s">
        <v>78</v>
      </c>
      <c r="H2" s="35"/>
      <c r="I2" s="35"/>
      <c r="J2" s="35"/>
    </row>
    <row r="3" spans="2:10" ht="12" customHeight="1" x14ac:dyDescent="0.25">
      <c r="G3" s="35"/>
      <c r="H3" s="35"/>
      <c r="I3" s="35"/>
      <c r="J3" s="35"/>
    </row>
    <row r="4" spans="2:10" ht="4.5" customHeight="1" x14ac:dyDescent="0.25">
      <c r="G4" s="35"/>
      <c r="H4" s="35"/>
      <c r="I4" s="35"/>
      <c r="J4" s="35"/>
    </row>
    <row r="6" spans="2:10" ht="15.75" x14ac:dyDescent="0.25">
      <c r="J6" s="8" t="s">
        <v>51</v>
      </c>
    </row>
    <row r="7" spans="2:10" ht="15.75" x14ac:dyDescent="0.25">
      <c r="J7" s="8" t="s">
        <v>33</v>
      </c>
    </row>
    <row r="8" spans="2:10" ht="15.75" x14ac:dyDescent="0.25">
      <c r="J8" s="8" t="s">
        <v>65</v>
      </c>
    </row>
    <row r="9" spans="2:10" ht="15.75" x14ac:dyDescent="0.25">
      <c r="J9" s="8"/>
    </row>
    <row r="10" spans="2:10" ht="16.5" customHeight="1" thickBot="1" x14ac:dyDescent="0.3">
      <c r="B10" s="36" t="s">
        <v>66</v>
      </c>
      <c r="C10" s="36"/>
      <c r="D10" s="36"/>
      <c r="E10" s="36"/>
      <c r="F10" s="36"/>
      <c r="G10" s="36"/>
      <c r="H10" s="36"/>
      <c r="I10" s="36"/>
      <c r="J10" s="36"/>
    </row>
    <row r="11" spans="2:10" s="1" customFormat="1" ht="15.75" customHeight="1" x14ac:dyDescent="0.25">
      <c r="B11" s="49" t="s">
        <v>30</v>
      </c>
      <c r="C11" s="51" t="s">
        <v>64</v>
      </c>
      <c r="D11" s="31" t="s">
        <v>63</v>
      </c>
      <c r="E11" s="31" t="s">
        <v>31</v>
      </c>
      <c r="F11" s="31" t="s">
        <v>0</v>
      </c>
      <c r="G11" s="31"/>
      <c r="H11" s="31"/>
      <c r="I11" s="31"/>
      <c r="J11" s="39"/>
    </row>
    <row r="12" spans="2:10" s="1" customFormat="1" ht="1.5" customHeight="1" x14ac:dyDescent="0.25">
      <c r="B12" s="50"/>
      <c r="C12" s="52"/>
      <c r="D12" s="32"/>
      <c r="E12" s="32"/>
      <c r="F12" s="32"/>
      <c r="G12" s="32"/>
      <c r="H12" s="32"/>
      <c r="I12" s="32"/>
      <c r="J12" s="40"/>
    </row>
    <row r="13" spans="2:10" s="1" customFormat="1" ht="174" customHeight="1" x14ac:dyDescent="0.25">
      <c r="B13" s="50"/>
      <c r="C13" s="53"/>
      <c r="D13" s="32"/>
      <c r="E13" s="32"/>
      <c r="F13" s="5" t="s">
        <v>1</v>
      </c>
      <c r="G13" s="5" t="s">
        <v>2</v>
      </c>
      <c r="H13" s="5" t="s">
        <v>59</v>
      </c>
      <c r="I13" s="5" t="s">
        <v>67</v>
      </c>
      <c r="J13" s="25" t="s">
        <v>3</v>
      </c>
    </row>
    <row r="14" spans="2:10" ht="15.75" x14ac:dyDescent="0.25">
      <c r="B14" s="30">
        <v>1</v>
      </c>
      <c r="C14" s="11">
        <v>2</v>
      </c>
      <c r="D14" s="29">
        <v>3</v>
      </c>
      <c r="E14" s="29">
        <v>4</v>
      </c>
      <c r="F14" s="4">
        <v>5</v>
      </c>
      <c r="G14" s="4">
        <v>6</v>
      </c>
      <c r="H14" s="4">
        <v>7</v>
      </c>
      <c r="I14" s="4">
        <v>8</v>
      </c>
      <c r="J14" s="25">
        <v>9</v>
      </c>
    </row>
    <row r="15" spans="2:10" ht="20.25" customHeight="1" x14ac:dyDescent="0.25">
      <c r="B15" s="33"/>
      <c r="C15" s="41" t="s">
        <v>68</v>
      </c>
      <c r="D15" s="34" t="s">
        <v>52</v>
      </c>
      <c r="E15" s="37" t="s">
        <v>4</v>
      </c>
      <c r="F15" s="38">
        <f>F20+F48+F97+F105+F113+F129</f>
        <v>4094296.5900000003</v>
      </c>
      <c r="G15" s="38">
        <f>G20+G48+G97+G105+G113+G129</f>
        <v>1374551.35</v>
      </c>
      <c r="H15" s="38">
        <f>H20+H48+H97+H105+H113+H129</f>
        <v>1361479.08</v>
      </c>
      <c r="I15" s="38">
        <f>I20+I48+I97+I105+I113+I129</f>
        <v>1358266.16</v>
      </c>
      <c r="J15" s="71"/>
    </row>
    <row r="16" spans="2:10" ht="20.25" customHeight="1" x14ac:dyDescent="0.25">
      <c r="B16" s="33"/>
      <c r="C16" s="41"/>
      <c r="D16" s="34"/>
      <c r="E16" s="37"/>
      <c r="F16" s="38"/>
      <c r="G16" s="38"/>
      <c r="H16" s="38"/>
      <c r="I16" s="38"/>
      <c r="J16" s="71"/>
    </row>
    <row r="17" spans="2:10" ht="41.25" customHeight="1" x14ac:dyDescent="0.25">
      <c r="B17" s="33"/>
      <c r="C17" s="41"/>
      <c r="D17" s="34"/>
      <c r="E17" s="27" t="s">
        <v>5</v>
      </c>
      <c r="F17" s="22">
        <f>F21+F49+F98+F106+F114+F130</f>
        <v>215971181.99000001</v>
      </c>
      <c r="G17" s="22">
        <f>G21+G49+G98+G106+G114+G130</f>
        <v>85058720.230000004</v>
      </c>
      <c r="H17" s="22">
        <f>H21+H49+H98+H106+H114+H130</f>
        <v>65284728.920000002</v>
      </c>
      <c r="I17" s="22">
        <f>I21+I49+I98+I106+I114+I130</f>
        <v>65627732.840000004</v>
      </c>
      <c r="J17" s="23"/>
    </row>
    <row r="18" spans="2:10" ht="45" customHeight="1" x14ac:dyDescent="0.25">
      <c r="B18" s="33"/>
      <c r="C18" s="41"/>
      <c r="D18" s="34"/>
      <c r="E18" s="27" t="s">
        <v>6</v>
      </c>
      <c r="F18" s="22">
        <f>F22+F50+F99+F107+F115+F132</f>
        <v>48112780.799999997</v>
      </c>
      <c r="G18" s="22">
        <f>G22+G50+G99+G107+G115+G132</f>
        <v>26643726.330000006</v>
      </c>
      <c r="H18" s="22">
        <f>H22+H50+H99+H107+H115+H132</f>
        <v>11270716.52</v>
      </c>
      <c r="I18" s="22">
        <f>I22+I50+I99+I107+I115+I132</f>
        <v>10198337.949999999</v>
      </c>
      <c r="J18" s="23"/>
    </row>
    <row r="19" spans="2:10" ht="15.75" x14ac:dyDescent="0.25">
      <c r="B19" s="33"/>
      <c r="C19" s="41"/>
      <c r="D19" s="34"/>
      <c r="E19" s="27" t="s">
        <v>7</v>
      </c>
      <c r="F19" s="19">
        <f>F15+F17+F18</f>
        <v>268178259.38</v>
      </c>
      <c r="G19" s="19">
        <f>G15+G17+G18</f>
        <v>113076997.91</v>
      </c>
      <c r="H19" s="19">
        <f t="shared" ref="H19:I19" si="0">H15+H17+H18</f>
        <v>77916924.519999996</v>
      </c>
      <c r="I19" s="19">
        <f t="shared" si="0"/>
        <v>77184336.950000003</v>
      </c>
      <c r="J19" s="23"/>
    </row>
    <row r="20" spans="2:10" ht="38.25" x14ac:dyDescent="0.25">
      <c r="B20" s="33" t="s">
        <v>36</v>
      </c>
      <c r="C20" s="41" t="s">
        <v>34</v>
      </c>
      <c r="D20" s="45" t="s">
        <v>52</v>
      </c>
      <c r="E20" s="28" t="s">
        <v>75</v>
      </c>
      <c r="F20" s="19">
        <f>F24+F32+F36+F40+F44+F28</f>
        <v>0</v>
      </c>
      <c r="G20" s="19">
        <f>G24+G32+G36+G40+G44+G28</f>
        <v>0</v>
      </c>
      <c r="H20" s="19">
        <f>H24+H32+H36+H40+H44+H28</f>
        <v>0</v>
      </c>
      <c r="I20" s="19">
        <f>I24+I32+I36+I40+I44+I28</f>
        <v>0</v>
      </c>
      <c r="J20" s="72" t="s">
        <v>49</v>
      </c>
    </row>
    <row r="21" spans="2:10" ht="38.25" x14ac:dyDescent="0.25">
      <c r="B21" s="33"/>
      <c r="C21" s="41"/>
      <c r="D21" s="45"/>
      <c r="E21" s="28" t="s">
        <v>5</v>
      </c>
      <c r="F21" s="19">
        <f>F25+F33+F37+F41+F45+F29</f>
        <v>5549772.7400000002</v>
      </c>
      <c r="G21" s="19">
        <f>G25+G33+G37+G41+G45+G29</f>
        <v>1812972.74</v>
      </c>
      <c r="H21" s="19">
        <f>H25+H33+H37+H41+H45+H29</f>
        <v>1868400</v>
      </c>
      <c r="I21" s="19">
        <f>I25+I33+I37+I41+I45+I29</f>
        <v>1868400</v>
      </c>
      <c r="J21" s="72"/>
    </row>
    <row r="22" spans="2:10" ht="38.25" x14ac:dyDescent="0.25">
      <c r="B22" s="33"/>
      <c r="C22" s="41"/>
      <c r="D22" s="45"/>
      <c r="E22" s="28" t="s">
        <v>6</v>
      </c>
      <c r="F22" s="19">
        <f>F26+F34+F38+F42+F46+F30</f>
        <v>19191913.740000002</v>
      </c>
      <c r="G22" s="19">
        <f>G26+G34+G38+G42+G46+G30</f>
        <v>9378871.7400000002</v>
      </c>
      <c r="H22" s="19">
        <f>H26+H34+H38+H42+H46+H30</f>
        <v>4733726</v>
      </c>
      <c r="I22" s="19">
        <f>I26+I34+I38+I42+I46+I30</f>
        <v>5079316</v>
      </c>
      <c r="J22" s="72"/>
    </row>
    <row r="23" spans="2:10" s="3" customFormat="1" ht="18" customHeight="1" thickBot="1" x14ac:dyDescent="0.3">
      <c r="B23" s="46"/>
      <c r="C23" s="47"/>
      <c r="D23" s="48"/>
      <c r="E23" s="12" t="s">
        <v>7</v>
      </c>
      <c r="F23" s="13">
        <f>F20+F21+F22</f>
        <v>24741686.480000004</v>
      </c>
      <c r="G23" s="13">
        <f>G20+G21+G22</f>
        <v>11191844.48</v>
      </c>
      <c r="H23" s="13">
        <f>H20+H21+H22</f>
        <v>6602126</v>
      </c>
      <c r="I23" s="13">
        <f>I20+I21+I22</f>
        <v>6947716</v>
      </c>
      <c r="J23" s="73"/>
    </row>
    <row r="24" spans="2:10" s="102" customFormat="1" ht="37.5" customHeight="1" x14ac:dyDescent="0.25">
      <c r="B24" s="118" t="s">
        <v>8</v>
      </c>
      <c r="C24" s="119" t="s">
        <v>60</v>
      </c>
      <c r="D24" s="139" t="s">
        <v>52</v>
      </c>
      <c r="E24" s="121" t="s">
        <v>4</v>
      </c>
      <c r="F24" s="122">
        <f>G24+H24+I24</f>
        <v>0</v>
      </c>
      <c r="G24" s="122">
        <v>0</v>
      </c>
      <c r="H24" s="122">
        <v>0</v>
      </c>
      <c r="I24" s="122">
        <v>0</v>
      </c>
      <c r="J24" s="14"/>
    </row>
    <row r="25" spans="2:10" s="102" customFormat="1" ht="39.75" customHeight="1" x14ac:dyDescent="0.25">
      <c r="B25" s="103"/>
      <c r="C25" s="104"/>
      <c r="D25" s="126"/>
      <c r="E25" s="100" t="s">
        <v>5</v>
      </c>
      <c r="F25" s="101">
        <f>G25+H25+I25</f>
        <v>5522600</v>
      </c>
      <c r="G25" s="101">
        <v>1785800</v>
      </c>
      <c r="H25" s="101">
        <v>1868400</v>
      </c>
      <c r="I25" s="101">
        <v>1868400</v>
      </c>
      <c r="J25" s="25"/>
    </row>
    <row r="26" spans="2:10" s="102" customFormat="1" ht="37.5" customHeight="1" x14ac:dyDescent="0.25">
      <c r="B26" s="103"/>
      <c r="C26" s="104"/>
      <c r="D26" s="126"/>
      <c r="E26" s="100" t="s">
        <v>6</v>
      </c>
      <c r="F26" s="101">
        <f>G26+H26+I26</f>
        <v>0</v>
      </c>
      <c r="G26" s="101">
        <v>0</v>
      </c>
      <c r="H26" s="101">
        <v>0</v>
      </c>
      <c r="I26" s="101">
        <v>0</v>
      </c>
      <c r="J26" s="25"/>
    </row>
    <row r="27" spans="2:10" s="102" customFormat="1" ht="26.25" customHeight="1" x14ac:dyDescent="0.25">
      <c r="B27" s="115"/>
      <c r="C27" s="116"/>
      <c r="D27" s="126"/>
      <c r="E27" s="100" t="s">
        <v>7</v>
      </c>
      <c r="F27" s="101">
        <f>F24+F25+F26</f>
        <v>5522600</v>
      </c>
      <c r="G27" s="101">
        <f t="shared" ref="G27:I27" si="1">G24+G25+G26</f>
        <v>1785800</v>
      </c>
      <c r="H27" s="101">
        <f t="shared" si="1"/>
        <v>1868400</v>
      </c>
      <c r="I27" s="101">
        <f t="shared" si="1"/>
        <v>1868400</v>
      </c>
      <c r="J27" s="23"/>
    </row>
    <row r="28" spans="2:10" s="102" customFormat="1" ht="42.75" customHeight="1" x14ac:dyDescent="0.25">
      <c r="B28" s="97" t="s">
        <v>35</v>
      </c>
      <c r="C28" s="98" t="s">
        <v>81</v>
      </c>
      <c r="D28" s="126" t="s">
        <v>52</v>
      </c>
      <c r="E28" s="100" t="s">
        <v>4</v>
      </c>
      <c r="F28" s="101">
        <f>G28+H28+I28</f>
        <v>0</v>
      </c>
      <c r="G28" s="101">
        <v>0</v>
      </c>
      <c r="H28" s="101">
        <v>0</v>
      </c>
      <c r="I28" s="101">
        <v>0</v>
      </c>
      <c r="J28" s="23"/>
    </row>
    <row r="29" spans="2:10" s="102" customFormat="1" ht="42" customHeight="1" x14ac:dyDescent="0.25">
      <c r="B29" s="103"/>
      <c r="C29" s="104"/>
      <c r="D29" s="126"/>
      <c r="E29" s="100" t="s">
        <v>5</v>
      </c>
      <c r="F29" s="101">
        <f>G29+H29+I29</f>
        <v>27172.74</v>
      </c>
      <c r="G29" s="101">
        <v>27172.74</v>
      </c>
      <c r="H29" s="101">
        <v>0</v>
      </c>
      <c r="I29" s="101">
        <v>0</v>
      </c>
      <c r="J29" s="23"/>
    </row>
    <row r="30" spans="2:10" s="102" customFormat="1" ht="36.75" customHeight="1" x14ac:dyDescent="0.25">
      <c r="B30" s="103"/>
      <c r="C30" s="104"/>
      <c r="D30" s="126"/>
      <c r="E30" s="100" t="s">
        <v>6</v>
      </c>
      <c r="F30" s="101">
        <f>G30+H30+I30</f>
        <v>0</v>
      </c>
      <c r="G30" s="101">
        <v>0</v>
      </c>
      <c r="H30" s="101">
        <v>0</v>
      </c>
      <c r="I30" s="101">
        <v>0</v>
      </c>
      <c r="J30" s="23"/>
    </row>
    <row r="31" spans="2:10" s="102" customFormat="1" ht="26.25" customHeight="1" x14ac:dyDescent="0.25">
      <c r="B31" s="115"/>
      <c r="C31" s="116"/>
      <c r="D31" s="126"/>
      <c r="E31" s="100" t="s">
        <v>7</v>
      </c>
      <c r="F31" s="101">
        <f>F28+F29+F30</f>
        <v>27172.74</v>
      </c>
      <c r="G31" s="101">
        <f t="shared" ref="G31:I31" si="2">G28+G29+G30</f>
        <v>27172.74</v>
      </c>
      <c r="H31" s="101">
        <f t="shared" si="2"/>
        <v>0</v>
      </c>
      <c r="I31" s="101">
        <f t="shared" si="2"/>
        <v>0</v>
      </c>
      <c r="J31" s="23"/>
    </row>
    <row r="32" spans="2:10" s="102" customFormat="1" ht="36.75" customHeight="1" x14ac:dyDescent="0.25">
      <c r="B32" s="97" t="s">
        <v>37</v>
      </c>
      <c r="C32" s="98" t="s">
        <v>26</v>
      </c>
      <c r="D32" s="99" t="s">
        <v>52</v>
      </c>
      <c r="E32" s="100" t="s">
        <v>4</v>
      </c>
      <c r="F32" s="101">
        <f t="shared" ref="F32:F33" si="3">G32+H32+I32</f>
        <v>0</v>
      </c>
      <c r="G32" s="101">
        <v>0</v>
      </c>
      <c r="H32" s="101">
        <v>0</v>
      </c>
      <c r="I32" s="101">
        <v>0</v>
      </c>
      <c r="J32" s="23"/>
    </row>
    <row r="33" spans="2:10" s="102" customFormat="1" ht="36.75" customHeight="1" x14ac:dyDescent="0.25">
      <c r="B33" s="103"/>
      <c r="C33" s="104"/>
      <c r="D33" s="105"/>
      <c r="E33" s="100" t="s">
        <v>5</v>
      </c>
      <c r="F33" s="101">
        <f t="shared" si="3"/>
        <v>0</v>
      </c>
      <c r="G33" s="101">
        <v>0</v>
      </c>
      <c r="H33" s="101">
        <v>0</v>
      </c>
      <c r="I33" s="101">
        <v>0</v>
      </c>
      <c r="J33" s="23"/>
    </row>
    <row r="34" spans="2:10" s="102" customFormat="1" ht="36.75" customHeight="1" x14ac:dyDescent="0.25">
      <c r="B34" s="103"/>
      <c r="C34" s="104"/>
      <c r="D34" s="105"/>
      <c r="E34" s="100" t="s">
        <v>6</v>
      </c>
      <c r="F34" s="101">
        <f>G34+H34+I34</f>
        <v>3795483.98</v>
      </c>
      <c r="G34" s="101">
        <v>1337883.98</v>
      </c>
      <c r="H34" s="101">
        <v>1204700</v>
      </c>
      <c r="I34" s="101">
        <v>1252900</v>
      </c>
      <c r="J34" s="23"/>
    </row>
    <row r="35" spans="2:10" s="102" customFormat="1" ht="23.25" customHeight="1" x14ac:dyDescent="0.25">
      <c r="B35" s="115"/>
      <c r="C35" s="116"/>
      <c r="D35" s="117"/>
      <c r="E35" s="100" t="s">
        <v>7</v>
      </c>
      <c r="F35" s="101">
        <f>F32+F33+F34</f>
        <v>3795483.98</v>
      </c>
      <c r="G35" s="101">
        <f t="shared" ref="G35:I35" si="4">G32+G33+G34</f>
        <v>1337883.98</v>
      </c>
      <c r="H35" s="101">
        <f t="shared" si="4"/>
        <v>1204700</v>
      </c>
      <c r="I35" s="101">
        <f t="shared" si="4"/>
        <v>1252900</v>
      </c>
      <c r="J35" s="23"/>
    </row>
    <row r="36" spans="2:10" s="102" customFormat="1" ht="39.75" customHeight="1" x14ac:dyDescent="0.25">
      <c r="B36" s="97" t="s">
        <v>38</v>
      </c>
      <c r="C36" s="98" t="s">
        <v>27</v>
      </c>
      <c r="D36" s="99" t="s">
        <v>52</v>
      </c>
      <c r="E36" s="100" t="s">
        <v>4</v>
      </c>
      <c r="F36" s="101">
        <f t="shared" ref="F36:F37" si="5">G36+H36+I36</f>
        <v>0</v>
      </c>
      <c r="G36" s="101">
        <v>0</v>
      </c>
      <c r="H36" s="101">
        <v>0</v>
      </c>
      <c r="I36" s="101">
        <v>0</v>
      </c>
      <c r="J36" s="23"/>
    </row>
    <row r="37" spans="2:10" s="102" customFormat="1" ht="36.75" customHeight="1" x14ac:dyDescent="0.25">
      <c r="B37" s="103"/>
      <c r="C37" s="104"/>
      <c r="D37" s="105"/>
      <c r="E37" s="100" t="s">
        <v>5</v>
      </c>
      <c r="F37" s="101">
        <f t="shared" si="5"/>
        <v>0</v>
      </c>
      <c r="G37" s="101">
        <v>0</v>
      </c>
      <c r="H37" s="101">
        <v>0</v>
      </c>
      <c r="I37" s="101">
        <v>0</v>
      </c>
      <c r="J37" s="23"/>
    </row>
    <row r="38" spans="2:10" s="102" customFormat="1" ht="38.25" customHeight="1" x14ac:dyDescent="0.25">
      <c r="B38" s="103"/>
      <c r="C38" s="104"/>
      <c r="D38" s="105"/>
      <c r="E38" s="100" t="s">
        <v>6</v>
      </c>
      <c r="F38" s="101">
        <f>G38+H38+I38</f>
        <v>15365962.960000001</v>
      </c>
      <c r="G38" s="101">
        <v>8010520.96</v>
      </c>
      <c r="H38" s="101">
        <v>3529026</v>
      </c>
      <c r="I38" s="101">
        <v>3826416</v>
      </c>
      <c r="J38" s="23"/>
    </row>
    <row r="39" spans="2:10" s="102" customFormat="1" ht="22.5" customHeight="1" x14ac:dyDescent="0.25">
      <c r="B39" s="115"/>
      <c r="C39" s="116"/>
      <c r="D39" s="117"/>
      <c r="E39" s="100" t="s">
        <v>7</v>
      </c>
      <c r="F39" s="101">
        <f>F36+F37+F38</f>
        <v>15365962.960000001</v>
      </c>
      <c r="G39" s="101">
        <f t="shared" ref="G39:I39" si="6">G36+G37+G38</f>
        <v>8010520.96</v>
      </c>
      <c r="H39" s="101">
        <f t="shared" si="6"/>
        <v>3529026</v>
      </c>
      <c r="I39" s="101">
        <f t="shared" si="6"/>
        <v>3826416</v>
      </c>
      <c r="J39" s="23"/>
    </row>
    <row r="40" spans="2:10" s="102" customFormat="1" ht="39" customHeight="1" x14ac:dyDescent="0.25">
      <c r="B40" s="97" t="s">
        <v>39</v>
      </c>
      <c r="C40" s="98" t="s">
        <v>28</v>
      </c>
      <c r="D40" s="99" t="s">
        <v>52</v>
      </c>
      <c r="E40" s="100" t="s">
        <v>4</v>
      </c>
      <c r="F40" s="101">
        <f t="shared" ref="F40:F41" si="7">G40+H40+I40</f>
        <v>0</v>
      </c>
      <c r="G40" s="101">
        <v>0</v>
      </c>
      <c r="H40" s="101">
        <v>0</v>
      </c>
      <c r="I40" s="101">
        <v>0</v>
      </c>
      <c r="J40" s="23"/>
    </row>
    <row r="41" spans="2:10" s="102" customFormat="1" ht="39" customHeight="1" x14ac:dyDescent="0.25">
      <c r="B41" s="103"/>
      <c r="C41" s="104"/>
      <c r="D41" s="105"/>
      <c r="E41" s="100" t="s">
        <v>5</v>
      </c>
      <c r="F41" s="101">
        <f t="shared" si="7"/>
        <v>0</v>
      </c>
      <c r="G41" s="101">
        <v>0</v>
      </c>
      <c r="H41" s="101">
        <v>0</v>
      </c>
      <c r="I41" s="101">
        <v>0</v>
      </c>
      <c r="J41" s="23"/>
    </row>
    <row r="42" spans="2:10" s="102" customFormat="1" ht="39" customHeight="1" x14ac:dyDescent="0.25">
      <c r="B42" s="103"/>
      <c r="C42" s="104"/>
      <c r="D42" s="105"/>
      <c r="E42" s="100" t="s">
        <v>6</v>
      </c>
      <c r="F42" s="101">
        <f>G42+H42+I42</f>
        <v>0</v>
      </c>
      <c r="G42" s="101">
        <v>0</v>
      </c>
      <c r="H42" s="101">
        <v>0</v>
      </c>
      <c r="I42" s="101">
        <v>0</v>
      </c>
      <c r="J42" s="23"/>
    </row>
    <row r="43" spans="2:10" s="102" customFormat="1" ht="16.5" thickBot="1" x14ac:dyDescent="0.3">
      <c r="B43" s="106"/>
      <c r="C43" s="107"/>
      <c r="D43" s="108"/>
      <c r="E43" s="109" t="s">
        <v>7</v>
      </c>
      <c r="F43" s="110">
        <f>F40+F41+F42</f>
        <v>0</v>
      </c>
      <c r="G43" s="110">
        <f t="shared" ref="G43:I43" si="8">G40+G41+G42</f>
        <v>0</v>
      </c>
      <c r="H43" s="110">
        <f t="shared" si="8"/>
        <v>0</v>
      </c>
      <c r="I43" s="110">
        <f t="shared" si="8"/>
        <v>0</v>
      </c>
      <c r="J43" s="15"/>
    </row>
    <row r="44" spans="2:10" s="102" customFormat="1" ht="38.25" x14ac:dyDescent="0.25">
      <c r="B44" s="118" t="s">
        <v>82</v>
      </c>
      <c r="C44" s="119" t="s">
        <v>29</v>
      </c>
      <c r="D44" s="120" t="s">
        <v>52</v>
      </c>
      <c r="E44" s="121" t="s">
        <v>4</v>
      </c>
      <c r="F44" s="122">
        <f t="shared" ref="F44:F45" si="9">G44+H44+I44</f>
        <v>0</v>
      </c>
      <c r="G44" s="122">
        <v>0</v>
      </c>
      <c r="H44" s="122">
        <v>0</v>
      </c>
      <c r="I44" s="122">
        <v>0</v>
      </c>
      <c r="J44" s="140"/>
    </row>
    <row r="45" spans="2:10" s="102" customFormat="1" ht="38.25" x14ac:dyDescent="0.25">
      <c r="B45" s="103"/>
      <c r="C45" s="104"/>
      <c r="D45" s="105"/>
      <c r="E45" s="100" t="s">
        <v>5</v>
      </c>
      <c r="F45" s="101">
        <f t="shared" si="9"/>
        <v>0</v>
      </c>
      <c r="G45" s="101">
        <v>0</v>
      </c>
      <c r="H45" s="101">
        <v>0</v>
      </c>
      <c r="I45" s="101">
        <v>0</v>
      </c>
      <c r="J45" s="23"/>
    </row>
    <row r="46" spans="2:10" s="102" customFormat="1" ht="38.25" x14ac:dyDescent="0.25">
      <c r="B46" s="103"/>
      <c r="C46" s="104"/>
      <c r="D46" s="105"/>
      <c r="E46" s="100" t="s">
        <v>6</v>
      </c>
      <c r="F46" s="101">
        <f>G46+H46+I46</f>
        <v>30466.799999999999</v>
      </c>
      <c r="G46" s="101">
        <v>30466.799999999999</v>
      </c>
      <c r="H46" s="101">
        <v>0</v>
      </c>
      <c r="I46" s="101">
        <v>0</v>
      </c>
      <c r="J46" s="23"/>
    </row>
    <row r="47" spans="2:10" s="102" customFormat="1" ht="16.5" thickBot="1" x14ac:dyDescent="0.3">
      <c r="B47" s="106"/>
      <c r="C47" s="107"/>
      <c r="D47" s="108"/>
      <c r="E47" s="109" t="s">
        <v>7</v>
      </c>
      <c r="F47" s="110">
        <f>F44+F45+F46</f>
        <v>30466.799999999999</v>
      </c>
      <c r="G47" s="110">
        <f t="shared" ref="G47:I47" si="10">G44+G45+G46</f>
        <v>30466.799999999999</v>
      </c>
      <c r="H47" s="110">
        <f t="shared" si="10"/>
        <v>0</v>
      </c>
      <c r="I47" s="110">
        <f t="shared" si="10"/>
        <v>0</v>
      </c>
      <c r="J47" s="15"/>
    </row>
    <row r="48" spans="2:10" s="102" customFormat="1" ht="39" customHeight="1" x14ac:dyDescent="0.25">
      <c r="B48" s="42" t="s">
        <v>40</v>
      </c>
      <c r="C48" s="43" t="s">
        <v>41</v>
      </c>
      <c r="D48" s="44" t="s">
        <v>52</v>
      </c>
      <c r="E48" s="111" t="s">
        <v>4</v>
      </c>
      <c r="F48" s="112">
        <f>F52+F56+F61+F65+F72+F76+F81+F85+F89+F93</f>
        <v>4094296.5900000003</v>
      </c>
      <c r="G48" s="112">
        <f>G52+G56+G61+G65+G72+G76+G81+G85+G89+G93</f>
        <v>1374551.35</v>
      </c>
      <c r="H48" s="112">
        <f>H52+H56+H61+H65+H72+H76+H81+H85+H89+H93</f>
        <v>1361479.08</v>
      </c>
      <c r="I48" s="112">
        <f>I52+I56+I61+I65+I72+I76+I81+I85+I89+I93</f>
        <v>1358266.16</v>
      </c>
      <c r="J48" s="74" t="s">
        <v>69</v>
      </c>
    </row>
    <row r="49" spans="2:10" s="3" customFormat="1" ht="42.75" customHeight="1" x14ac:dyDescent="0.25">
      <c r="B49" s="33"/>
      <c r="C49" s="41"/>
      <c r="D49" s="45"/>
      <c r="E49" s="28" t="s">
        <v>5</v>
      </c>
      <c r="F49" s="19">
        <f>F53+F57+F62+F66+F73+F77+F82+F86+F90+F94</f>
        <v>186705451.52000001</v>
      </c>
      <c r="G49" s="19">
        <f>G53+G57+G62+G66+G73+G77+G82+G86+G90+G94</f>
        <v>69215949.760000005</v>
      </c>
      <c r="H49" s="19">
        <f>H53+H57+H62+H66+H73+H77+H82+H86+H90+H94</f>
        <v>58573248.920000002</v>
      </c>
      <c r="I49" s="19">
        <f>I53+I57+I62+I66+I73+I77+I82+I86+I90+I94</f>
        <v>58916252.840000004</v>
      </c>
      <c r="J49" s="75"/>
    </row>
    <row r="50" spans="2:10" s="3" customFormat="1" ht="38.25" x14ac:dyDescent="0.25">
      <c r="B50" s="33"/>
      <c r="C50" s="41"/>
      <c r="D50" s="45"/>
      <c r="E50" s="28" t="s">
        <v>6</v>
      </c>
      <c r="F50" s="19">
        <f>F54+F58+F63+F67+F74+F78+F83+F87+F91+F95</f>
        <v>21983824.459999997</v>
      </c>
      <c r="G50" s="19">
        <f>G54+G58+G63+G67+G74+G78+G83+G87+G91+G95</f>
        <v>14724152.850000001</v>
      </c>
      <c r="H50" s="19">
        <f>H54+H58+H63+H67+H74+H78+H83+H87+H91+H95</f>
        <v>4338820.09</v>
      </c>
      <c r="I50" s="19">
        <f>I54+I58+I63+I67+I74+I78+I83+I87+I91+I95</f>
        <v>2920851.52</v>
      </c>
      <c r="J50" s="75"/>
    </row>
    <row r="51" spans="2:10" s="3" customFormat="1" ht="15.75" x14ac:dyDescent="0.25">
      <c r="B51" s="33"/>
      <c r="C51" s="41"/>
      <c r="D51" s="45"/>
      <c r="E51" s="28" t="s">
        <v>7</v>
      </c>
      <c r="F51" s="19">
        <f>F49+F50+F48</f>
        <v>212783572.57000002</v>
      </c>
      <c r="G51" s="19">
        <f>G49+G50+G48</f>
        <v>85314653.960000008</v>
      </c>
      <c r="H51" s="19">
        <f t="shared" ref="H51:I51" si="11">H49+H50+H48</f>
        <v>64273548.090000004</v>
      </c>
      <c r="I51" s="19">
        <f t="shared" si="11"/>
        <v>63195370.520000003</v>
      </c>
      <c r="J51" s="76"/>
    </row>
    <row r="52" spans="2:10" s="102" customFormat="1" ht="38.25" x14ac:dyDescent="0.25">
      <c r="B52" s="97" t="s">
        <v>11</v>
      </c>
      <c r="C52" s="98" t="s">
        <v>9</v>
      </c>
      <c r="D52" s="99" t="s">
        <v>52</v>
      </c>
      <c r="E52" s="100" t="s">
        <v>4</v>
      </c>
      <c r="F52" s="101">
        <f t="shared" ref="F52:F53" si="12">G52+H52+I52</f>
        <v>0</v>
      </c>
      <c r="G52" s="101">
        <v>0</v>
      </c>
      <c r="H52" s="101">
        <v>0</v>
      </c>
      <c r="I52" s="101">
        <v>0</v>
      </c>
      <c r="J52" s="9"/>
    </row>
    <row r="53" spans="2:10" s="102" customFormat="1" ht="38.25" x14ac:dyDescent="0.25">
      <c r="B53" s="103"/>
      <c r="C53" s="104"/>
      <c r="D53" s="105"/>
      <c r="E53" s="100" t="s">
        <v>5</v>
      </c>
      <c r="F53" s="101">
        <f t="shared" si="12"/>
        <v>0</v>
      </c>
      <c r="G53" s="101">
        <v>0</v>
      </c>
      <c r="H53" s="101">
        <v>0</v>
      </c>
      <c r="I53" s="101">
        <v>0</v>
      </c>
      <c r="J53" s="9"/>
    </row>
    <row r="54" spans="2:10" s="102" customFormat="1" ht="38.25" x14ac:dyDescent="0.25">
      <c r="B54" s="103"/>
      <c r="C54" s="104"/>
      <c r="D54" s="105"/>
      <c r="E54" s="100" t="s">
        <v>6</v>
      </c>
      <c r="F54" s="101">
        <f>G54+H54+I54</f>
        <v>4666481.9000000004</v>
      </c>
      <c r="G54" s="101">
        <v>2472446.63</v>
      </c>
      <c r="H54" s="101">
        <v>1111061</v>
      </c>
      <c r="I54" s="101">
        <v>1082974.27</v>
      </c>
      <c r="J54" s="9"/>
    </row>
    <row r="55" spans="2:10" s="7" customFormat="1" ht="25.5" customHeight="1" x14ac:dyDescent="0.25">
      <c r="B55" s="115"/>
      <c r="C55" s="116"/>
      <c r="D55" s="117"/>
      <c r="E55" s="100" t="s">
        <v>7</v>
      </c>
      <c r="F55" s="101">
        <f>F54+F53+F52</f>
        <v>4666481.9000000004</v>
      </c>
      <c r="G55" s="101">
        <f t="shared" ref="G55:I55" si="13">G54+G53+G52</f>
        <v>2472446.63</v>
      </c>
      <c r="H55" s="101">
        <f t="shared" si="13"/>
        <v>1111061</v>
      </c>
      <c r="I55" s="101">
        <f t="shared" si="13"/>
        <v>1082974.27</v>
      </c>
      <c r="J55" s="24"/>
    </row>
    <row r="56" spans="2:10" s="7" customFormat="1" ht="43.5" customHeight="1" x14ac:dyDescent="0.25">
      <c r="B56" s="97" t="s">
        <v>13</v>
      </c>
      <c r="C56" s="98" t="s">
        <v>10</v>
      </c>
      <c r="D56" s="99" t="s">
        <v>52</v>
      </c>
      <c r="E56" s="100" t="s">
        <v>4</v>
      </c>
      <c r="F56" s="101">
        <f>G56+H56+I56</f>
        <v>0</v>
      </c>
      <c r="G56" s="101">
        <v>0</v>
      </c>
      <c r="H56" s="101">
        <v>0</v>
      </c>
      <c r="I56" s="101">
        <v>0</v>
      </c>
      <c r="J56" s="24"/>
    </row>
    <row r="57" spans="2:10" s="7" customFormat="1" ht="36" customHeight="1" x14ac:dyDescent="0.25">
      <c r="B57" s="103"/>
      <c r="C57" s="104"/>
      <c r="D57" s="105"/>
      <c r="E57" s="100" t="s">
        <v>5</v>
      </c>
      <c r="F57" s="101">
        <f>G57+H57+I57</f>
        <v>34328293.490000002</v>
      </c>
      <c r="G57" s="101">
        <v>12519685.49</v>
      </c>
      <c r="H57" s="101">
        <v>10904304</v>
      </c>
      <c r="I57" s="101">
        <v>10904304</v>
      </c>
      <c r="J57" s="24"/>
    </row>
    <row r="58" spans="2:10" s="7" customFormat="1" ht="42.75" customHeight="1" x14ac:dyDescent="0.25">
      <c r="B58" s="103"/>
      <c r="C58" s="104"/>
      <c r="D58" s="105"/>
      <c r="E58" s="100" t="s">
        <v>6</v>
      </c>
      <c r="F58" s="101">
        <f>G58+H58+I58</f>
        <v>0</v>
      </c>
      <c r="G58" s="101">
        <v>0</v>
      </c>
      <c r="H58" s="101">
        <v>0</v>
      </c>
      <c r="I58" s="101">
        <v>0</v>
      </c>
      <c r="J58" s="24"/>
    </row>
    <row r="59" spans="2:10" s="7" customFormat="1" ht="81" customHeight="1" x14ac:dyDescent="0.25">
      <c r="B59" s="103"/>
      <c r="C59" s="104"/>
      <c r="D59" s="105"/>
      <c r="E59" s="113" t="s">
        <v>7</v>
      </c>
      <c r="F59" s="114">
        <f>F56+F57+F58</f>
        <v>34328293.490000002</v>
      </c>
      <c r="G59" s="114">
        <f t="shared" ref="G59:I59" si="14">G56+G57+G58</f>
        <v>12519685.49</v>
      </c>
      <c r="H59" s="114">
        <f t="shared" si="14"/>
        <v>10904304</v>
      </c>
      <c r="I59" s="114">
        <f t="shared" si="14"/>
        <v>10904304</v>
      </c>
      <c r="J59" s="54"/>
    </row>
    <row r="60" spans="2:10" s="7" customFormat="1" ht="32.25" customHeight="1" thickBot="1" x14ac:dyDescent="0.3">
      <c r="B60" s="106"/>
      <c r="C60" s="107"/>
      <c r="D60" s="108"/>
      <c r="E60" s="141"/>
      <c r="F60" s="142"/>
      <c r="G60" s="142"/>
      <c r="H60" s="142"/>
      <c r="I60" s="142"/>
      <c r="J60" s="60"/>
    </row>
    <row r="61" spans="2:10" s="7" customFormat="1" ht="35.25" customHeight="1" x14ac:dyDescent="0.25">
      <c r="B61" s="118" t="s">
        <v>15</v>
      </c>
      <c r="C61" s="119" t="s">
        <v>12</v>
      </c>
      <c r="D61" s="120" t="s">
        <v>52</v>
      </c>
      <c r="E61" s="121" t="s">
        <v>4</v>
      </c>
      <c r="F61" s="122">
        <f t="shared" ref="F61:F62" si="15">G61+H61+I61</f>
        <v>0</v>
      </c>
      <c r="G61" s="122">
        <v>0</v>
      </c>
      <c r="H61" s="122">
        <v>0</v>
      </c>
      <c r="I61" s="122">
        <v>0</v>
      </c>
      <c r="J61" s="18"/>
    </row>
    <row r="62" spans="2:10" s="7" customFormat="1" ht="36.75" customHeight="1" x14ac:dyDescent="0.25">
      <c r="B62" s="103"/>
      <c r="C62" s="104"/>
      <c r="D62" s="105"/>
      <c r="E62" s="100" t="s">
        <v>5</v>
      </c>
      <c r="F62" s="101">
        <f t="shared" si="15"/>
        <v>0</v>
      </c>
      <c r="G62" s="101">
        <v>0</v>
      </c>
      <c r="H62" s="101">
        <v>0</v>
      </c>
      <c r="I62" s="101">
        <v>0</v>
      </c>
      <c r="J62" s="24"/>
    </row>
    <row r="63" spans="2:10" s="7" customFormat="1" ht="38.25" customHeight="1" x14ac:dyDescent="0.25">
      <c r="B63" s="103"/>
      <c r="C63" s="104"/>
      <c r="D63" s="105"/>
      <c r="E63" s="100" t="s">
        <v>6</v>
      </c>
      <c r="F63" s="101">
        <f>G63+H63+I63</f>
        <v>15181286.469999999</v>
      </c>
      <c r="G63" s="101">
        <v>11157714.810000001</v>
      </c>
      <c r="H63" s="101">
        <v>2737068.62</v>
      </c>
      <c r="I63" s="101">
        <v>1286503.04</v>
      </c>
      <c r="J63" s="24"/>
    </row>
    <row r="64" spans="2:10" s="7" customFormat="1" ht="26.25" customHeight="1" thickBot="1" x14ac:dyDescent="0.3">
      <c r="B64" s="106"/>
      <c r="C64" s="107"/>
      <c r="D64" s="108"/>
      <c r="E64" s="109" t="s">
        <v>7</v>
      </c>
      <c r="F64" s="110">
        <f>F61+F62+F63</f>
        <v>15181286.469999999</v>
      </c>
      <c r="G64" s="110">
        <f t="shared" ref="G64:I64" si="16">G61+G62+G63</f>
        <v>11157714.810000001</v>
      </c>
      <c r="H64" s="110">
        <f t="shared" si="16"/>
        <v>2737068.62</v>
      </c>
      <c r="I64" s="110">
        <f t="shared" si="16"/>
        <v>1286503.04</v>
      </c>
      <c r="J64" s="26"/>
    </row>
    <row r="65" spans="2:10" s="7" customFormat="1" ht="41.25" customHeight="1" x14ac:dyDescent="0.25">
      <c r="B65" s="118" t="s">
        <v>16</v>
      </c>
      <c r="C65" s="119" t="s">
        <v>14</v>
      </c>
      <c r="D65" s="120" t="s">
        <v>52</v>
      </c>
      <c r="E65" s="121" t="s">
        <v>4</v>
      </c>
      <c r="F65" s="122">
        <f>G65+H65+I65</f>
        <v>0</v>
      </c>
      <c r="G65" s="122">
        <v>0</v>
      </c>
      <c r="H65" s="122">
        <v>0</v>
      </c>
      <c r="I65" s="122">
        <v>0</v>
      </c>
      <c r="J65" s="18"/>
    </row>
    <row r="66" spans="2:10" s="7" customFormat="1" ht="45.75" customHeight="1" x14ac:dyDescent="0.25">
      <c r="B66" s="103"/>
      <c r="C66" s="104"/>
      <c r="D66" s="105"/>
      <c r="E66" s="100" t="s">
        <v>5</v>
      </c>
      <c r="F66" s="101">
        <f>G66+H66+I66</f>
        <v>149684885.50999999</v>
      </c>
      <c r="G66" s="101">
        <v>55987243.509999998</v>
      </c>
      <c r="H66" s="101">
        <v>46848821</v>
      </c>
      <c r="I66" s="101">
        <v>46848821</v>
      </c>
      <c r="J66" s="24"/>
    </row>
    <row r="67" spans="2:10" s="7" customFormat="1" ht="43.5" customHeight="1" x14ac:dyDescent="0.25">
      <c r="B67" s="103"/>
      <c r="C67" s="104"/>
      <c r="D67" s="105"/>
      <c r="E67" s="100" t="s">
        <v>6</v>
      </c>
      <c r="F67" s="101">
        <f>G67+H67+I67</f>
        <v>0</v>
      </c>
      <c r="G67" s="101">
        <v>0</v>
      </c>
      <c r="H67" s="101">
        <v>0</v>
      </c>
      <c r="I67" s="101">
        <v>0</v>
      </c>
      <c r="J67" s="24"/>
    </row>
    <row r="68" spans="2:10" s="7" customFormat="1" ht="26.25" customHeight="1" x14ac:dyDescent="0.25">
      <c r="B68" s="115"/>
      <c r="C68" s="116"/>
      <c r="D68" s="117"/>
      <c r="E68" s="100" t="s">
        <v>7</v>
      </c>
      <c r="F68" s="101">
        <f>F65+F66+F67</f>
        <v>149684885.50999999</v>
      </c>
      <c r="G68" s="101">
        <f t="shared" ref="G68:I68" si="17">G65+G66+G67</f>
        <v>55987243.509999998</v>
      </c>
      <c r="H68" s="101">
        <f t="shared" si="17"/>
        <v>46848821</v>
      </c>
      <c r="I68" s="101">
        <f t="shared" si="17"/>
        <v>46848821</v>
      </c>
      <c r="J68" s="24"/>
    </row>
    <row r="69" spans="2:10" s="86" customFormat="1" ht="6.75" hidden="1" customHeight="1" thickBot="1" x14ac:dyDescent="0.25">
      <c r="B69" s="90"/>
      <c r="C69" s="91"/>
      <c r="D69" s="92"/>
      <c r="E69" s="84"/>
      <c r="F69" s="85"/>
      <c r="G69" s="85"/>
      <c r="H69" s="85"/>
      <c r="I69" s="85"/>
      <c r="J69" s="93"/>
    </row>
    <row r="70" spans="2:10" s="86" customFormat="1" ht="10.5" hidden="1" customHeight="1" thickBot="1" x14ac:dyDescent="0.25">
      <c r="B70" s="94"/>
      <c r="C70" s="95"/>
      <c r="D70" s="96"/>
      <c r="E70" s="87"/>
      <c r="F70" s="88"/>
      <c r="G70" s="88"/>
      <c r="H70" s="88"/>
      <c r="I70" s="88"/>
      <c r="J70" s="89"/>
    </row>
    <row r="71" spans="2:10" s="86" customFormat="1" ht="15.75" hidden="1" customHeight="1" thickBot="1" x14ac:dyDescent="0.25">
      <c r="B71" s="94"/>
      <c r="C71" s="95"/>
      <c r="D71" s="96"/>
      <c r="E71" s="87"/>
      <c r="F71" s="88"/>
      <c r="G71" s="88"/>
      <c r="H71" s="88"/>
      <c r="I71" s="88"/>
      <c r="J71" s="89"/>
    </row>
    <row r="72" spans="2:10" s="7" customFormat="1" ht="39.75" customHeight="1" x14ac:dyDescent="0.25">
      <c r="B72" s="97" t="s">
        <v>18</v>
      </c>
      <c r="C72" s="98" t="s">
        <v>21</v>
      </c>
      <c r="D72" s="99" t="s">
        <v>52</v>
      </c>
      <c r="E72" s="100" t="s">
        <v>4</v>
      </c>
      <c r="F72" s="101">
        <f t="shared" ref="F72:F74" si="18">G72+H72+I72</f>
        <v>0</v>
      </c>
      <c r="G72" s="101">
        <v>0</v>
      </c>
      <c r="H72" s="101">
        <v>0</v>
      </c>
      <c r="I72" s="101">
        <v>0</v>
      </c>
      <c r="J72" s="24"/>
    </row>
    <row r="73" spans="2:10" s="7" customFormat="1" ht="39" customHeight="1" x14ac:dyDescent="0.25">
      <c r="B73" s="103"/>
      <c r="C73" s="104"/>
      <c r="D73" s="105"/>
      <c r="E73" s="100" t="s">
        <v>5</v>
      </c>
      <c r="F73" s="101">
        <f t="shared" si="18"/>
        <v>0</v>
      </c>
      <c r="G73" s="101">
        <v>0</v>
      </c>
      <c r="H73" s="101">
        <v>0</v>
      </c>
      <c r="I73" s="101">
        <v>0</v>
      </c>
      <c r="J73" s="24"/>
    </row>
    <row r="74" spans="2:10" s="7" customFormat="1" ht="41.25" customHeight="1" x14ac:dyDescent="0.25">
      <c r="B74" s="103"/>
      <c r="C74" s="104"/>
      <c r="D74" s="105"/>
      <c r="E74" s="100" t="s">
        <v>6</v>
      </c>
      <c r="F74" s="101">
        <f t="shared" si="18"/>
        <v>1840360.5699999998</v>
      </c>
      <c r="G74" s="101">
        <v>1003240.57</v>
      </c>
      <c r="H74" s="101">
        <v>397160</v>
      </c>
      <c r="I74" s="101">
        <v>439960</v>
      </c>
      <c r="J74" s="24"/>
    </row>
    <row r="75" spans="2:10" s="7" customFormat="1" ht="25.5" customHeight="1" x14ac:dyDescent="0.25">
      <c r="B75" s="115"/>
      <c r="C75" s="116"/>
      <c r="D75" s="117"/>
      <c r="E75" s="100" t="s">
        <v>7</v>
      </c>
      <c r="F75" s="101">
        <f>F72+F73+F74</f>
        <v>1840360.5699999998</v>
      </c>
      <c r="G75" s="101">
        <f t="shared" ref="G75:I75" si="19">G72+G73+G74</f>
        <v>1003240.57</v>
      </c>
      <c r="H75" s="101">
        <f t="shared" si="19"/>
        <v>397160</v>
      </c>
      <c r="I75" s="101">
        <f t="shared" si="19"/>
        <v>439960</v>
      </c>
      <c r="J75" s="24"/>
    </row>
    <row r="76" spans="2:10" s="7" customFormat="1" ht="42" customHeight="1" x14ac:dyDescent="0.25">
      <c r="B76" s="97" t="s">
        <v>42</v>
      </c>
      <c r="C76" s="98" t="s">
        <v>61</v>
      </c>
      <c r="D76" s="99" t="s">
        <v>52</v>
      </c>
      <c r="E76" s="100" t="s">
        <v>4</v>
      </c>
      <c r="F76" s="101">
        <f t="shared" ref="F76:F78" si="20">G76+H76+I76</f>
        <v>0</v>
      </c>
      <c r="G76" s="101">
        <v>0</v>
      </c>
      <c r="H76" s="101">
        <v>0</v>
      </c>
      <c r="I76" s="101">
        <v>0</v>
      </c>
      <c r="J76" s="24"/>
    </row>
    <row r="77" spans="2:10" s="7" customFormat="1" ht="39.75" customHeight="1" x14ac:dyDescent="0.25">
      <c r="B77" s="103"/>
      <c r="C77" s="104"/>
      <c r="D77" s="105"/>
      <c r="E77" s="100" t="s">
        <v>5</v>
      </c>
      <c r="F77" s="101">
        <f t="shared" si="20"/>
        <v>1056830</v>
      </c>
      <c r="G77" s="101">
        <v>247782</v>
      </c>
      <c r="H77" s="101">
        <v>404524</v>
      </c>
      <c r="I77" s="101">
        <v>404524</v>
      </c>
      <c r="J77" s="24"/>
    </row>
    <row r="78" spans="2:10" s="7" customFormat="1" ht="44.25" customHeight="1" x14ac:dyDescent="0.25">
      <c r="B78" s="103"/>
      <c r="C78" s="104"/>
      <c r="D78" s="105"/>
      <c r="E78" s="100" t="s">
        <v>6</v>
      </c>
      <c r="F78" s="101">
        <f t="shared" si="20"/>
        <v>0</v>
      </c>
      <c r="G78" s="101">
        <v>0</v>
      </c>
      <c r="H78" s="101">
        <v>0</v>
      </c>
      <c r="I78" s="101">
        <v>0</v>
      </c>
      <c r="J78" s="24"/>
    </row>
    <row r="79" spans="2:10" s="7" customFormat="1" ht="27" customHeight="1" x14ac:dyDescent="0.25">
      <c r="B79" s="115"/>
      <c r="C79" s="116"/>
      <c r="D79" s="117"/>
      <c r="E79" s="100" t="s">
        <v>7</v>
      </c>
      <c r="F79" s="101">
        <f>F76+F77+F78</f>
        <v>1056830</v>
      </c>
      <c r="G79" s="101">
        <f>G76+G77+G78</f>
        <v>247782</v>
      </c>
      <c r="H79" s="101">
        <f t="shared" ref="H79:I79" si="21">H76+H77+H78</f>
        <v>404524</v>
      </c>
      <c r="I79" s="101">
        <f t="shared" si="21"/>
        <v>404524</v>
      </c>
      <c r="J79" s="24"/>
    </row>
    <row r="80" spans="2:10" s="7" customFormat="1" ht="105.75" hidden="1" customHeight="1" x14ac:dyDescent="0.25">
      <c r="B80" s="136"/>
      <c r="C80" s="137"/>
      <c r="D80" s="138"/>
      <c r="E80" s="100"/>
      <c r="F80" s="101"/>
      <c r="G80" s="101"/>
      <c r="H80" s="101"/>
      <c r="I80" s="101"/>
      <c r="J80" s="24"/>
    </row>
    <row r="81" spans="2:10" s="7" customFormat="1" ht="40.5" customHeight="1" x14ac:dyDescent="0.25">
      <c r="B81" s="124" t="s">
        <v>43</v>
      </c>
      <c r="C81" s="125" t="s">
        <v>58</v>
      </c>
      <c r="D81" s="126" t="s">
        <v>52</v>
      </c>
      <c r="E81" s="100" t="s">
        <v>4</v>
      </c>
      <c r="F81" s="101">
        <f>G81+H81+I81</f>
        <v>3982772.4800000004</v>
      </c>
      <c r="G81" s="101">
        <v>1263027.24</v>
      </c>
      <c r="H81" s="101">
        <v>1361479.08</v>
      </c>
      <c r="I81" s="101">
        <v>1358266.16</v>
      </c>
      <c r="J81" s="54"/>
    </row>
    <row r="82" spans="2:10" s="7" customFormat="1" ht="40.5" customHeight="1" x14ac:dyDescent="0.25">
      <c r="B82" s="124"/>
      <c r="C82" s="125"/>
      <c r="D82" s="126"/>
      <c r="E82" s="100" t="s">
        <v>5</v>
      </c>
      <c r="F82" s="101">
        <f t="shared" ref="F82" si="22">G82+H82+I82</f>
        <v>254219.51999999999</v>
      </c>
      <c r="G82" s="101">
        <v>80618.759999999995</v>
      </c>
      <c r="H82" s="101">
        <v>86902.92</v>
      </c>
      <c r="I82" s="101">
        <v>86697.84</v>
      </c>
      <c r="J82" s="54"/>
    </row>
    <row r="83" spans="2:10" s="7" customFormat="1" ht="40.5" customHeight="1" x14ac:dyDescent="0.25">
      <c r="B83" s="124"/>
      <c r="C83" s="125"/>
      <c r="D83" s="126"/>
      <c r="E83" s="100" t="s">
        <v>6</v>
      </c>
      <c r="F83" s="101">
        <f>G83+H83+I83</f>
        <v>222999.58000000002</v>
      </c>
      <c r="G83" s="101">
        <v>70718.210000000006</v>
      </c>
      <c r="H83" s="101">
        <v>76230.63</v>
      </c>
      <c r="I83" s="101">
        <v>76050.740000000005</v>
      </c>
      <c r="J83" s="54"/>
    </row>
    <row r="84" spans="2:10" s="7" customFormat="1" ht="24.75" customHeight="1" thickBot="1" x14ac:dyDescent="0.3">
      <c r="B84" s="127"/>
      <c r="C84" s="128"/>
      <c r="D84" s="129"/>
      <c r="E84" s="109" t="s">
        <v>7</v>
      </c>
      <c r="F84" s="110">
        <f>G84+H84+I84</f>
        <v>4459991.58</v>
      </c>
      <c r="G84" s="110">
        <f>G81+G82+G83</f>
        <v>1414364.21</v>
      </c>
      <c r="H84" s="110">
        <f t="shared" ref="H84:I84" si="23">H81+H82+H83</f>
        <v>1524612.63</v>
      </c>
      <c r="I84" s="110">
        <f t="shared" si="23"/>
        <v>1521014.74</v>
      </c>
      <c r="J84" s="60"/>
    </row>
    <row r="85" spans="2:10" s="7" customFormat="1" ht="39.75" customHeight="1" x14ac:dyDescent="0.25">
      <c r="B85" s="118" t="s">
        <v>55</v>
      </c>
      <c r="C85" s="119" t="s">
        <v>54</v>
      </c>
      <c r="D85" s="120" t="s">
        <v>52</v>
      </c>
      <c r="E85" s="121" t="s">
        <v>4</v>
      </c>
      <c r="F85" s="122">
        <f t="shared" ref="F85:F95" si="24">G85+H85+I85</f>
        <v>0</v>
      </c>
      <c r="G85" s="122">
        <v>0</v>
      </c>
      <c r="H85" s="122">
        <v>0</v>
      </c>
      <c r="I85" s="122">
        <v>0</v>
      </c>
      <c r="J85" s="18"/>
    </row>
    <row r="86" spans="2:10" s="7" customFormat="1" ht="39.75" customHeight="1" x14ac:dyDescent="0.25">
      <c r="B86" s="103"/>
      <c r="C86" s="104"/>
      <c r="D86" s="105"/>
      <c r="E86" s="100" t="s">
        <v>46</v>
      </c>
      <c r="F86" s="101">
        <f t="shared" si="24"/>
        <v>536813</v>
      </c>
      <c r="G86" s="101">
        <v>224370</v>
      </c>
      <c r="H86" s="101">
        <v>172447</v>
      </c>
      <c r="I86" s="101">
        <v>139996</v>
      </c>
      <c r="J86" s="24"/>
    </row>
    <row r="87" spans="2:10" s="7" customFormat="1" ht="39.75" customHeight="1" x14ac:dyDescent="0.25">
      <c r="B87" s="103"/>
      <c r="C87" s="104"/>
      <c r="D87" s="105"/>
      <c r="E87" s="100" t="s">
        <v>6</v>
      </c>
      <c r="F87" s="101">
        <f t="shared" si="24"/>
        <v>28253.32</v>
      </c>
      <c r="G87" s="101">
        <v>11808.95</v>
      </c>
      <c r="H87" s="101">
        <v>9076.16</v>
      </c>
      <c r="I87" s="101">
        <v>7368.21</v>
      </c>
      <c r="J87" s="24"/>
    </row>
    <row r="88" spans="2:10" s="7" customFormat="1" ht="24.75" customHeight="1" x14ac:dyDescent="0.25">
      <c r="B88" s="115"/>
      <c r="C88" s="116"/>
      <c r="D88" s="117"/>
      <c r="E88" s="100" t="s">
        <v>7</v>
      </c>
      <c r="F88" s="101">
        <f>G88+H88+I88</f>
        <v>565066.31999999995</v>
      </c>
      <c r="G88" s="101">
        <f>G86+G87+G85</f>
        <v>236178.95</v>
      </c>
      <c r="H88" s="101">
        <f t="shared" ref="H88:I88" si="25">H86+H87+H85</f>
        <v>181523.16</v>
      </c>
      <c r="I88" s="101">
        <f t="shared" si="25"/>
        <v>147364.21</v>
      </c>
      <c r="J88" s="24"/>
    </row>
    <row r="89" spans="2:10" s="7" customFormat="1" ht="39.75" customHeight="1" x14ac:dyDescent="0.25">
      <c r="B89" s="97" t="s">
        <v>57</v>
      </c>
      <c r="C89" s="98" t="s">
        <v>53</v>
      </c>
      <c r="D89" s="99" t="s">
        <v>52</v>
      </c>
      <c r="E89" s="100" t="s">
        <v>4</v>
      </c>
      <c r="F89" s="101">
        <f t="shared" si="24"/>
        <v>0</v>
      </c>
      <c r="G89" s="101">
        <v>0</v>
      </c>
      <c r="H89" s="101">
        <v>0</v>
      </c>
      <c r="I89" s="101">
        <v>0</v>
      </c>
      <c r="J89" s="24"/>
    </row>
    <row r="90" spans="2:10" s="7" customFormat="1" ht="39.75" customHeight="1" x14ac:dyDescent="0.25">
      <c r="B90" s="103"/>
      <c r="C90" s="104"/>
      <c r="D90" s="105"/>
      <c r="E90" s="100" t="s">
        <v>46</v>
      </c>
      <c r="F90" s="101">
        <f t="shared" si="24"/>
        <v>844410</v>
      </c>
      <c r="G90" s="101">
        <v>156250</v>
      </c>
      <c r="H90" s="101">
        <v>156250</v>
      </c>
      <c r="I90" s="101">
        <v>531910</v>
      </c>
      <c r="J90" s="24"/>
    </row>
    <row r="91" spans="2:10" s="7" customFormat="1" ht="39.75" customHeight="1" x14ac:dyDescent="0.25">
      <c r="B91" s="103"/>
      <c r="C91" s="104"/>
      <c r="D91" s="105"/>
      <c r="E91" s="100" t="s">
        <v>6</v>
      </c>
      <c r="F91" s="101">
        <f t="shared" si="24"/>
        <v>44442.619999999995</v>
      </c>
      <c r="G91" s="101">
        <v>8223.68</v>
      </c>
      <c r="H91" s="101">
        <v>8223.68</v>
      </c>
      <c r="I91" s="101">
        <v>27995.26</v>
      </c>
      <c r="J91" s="24"/>
    </row>
    <row r="92" spans="2:10" s="7" customFormat="1" ht="25.5" customHeight="1" x14ac:dyDescent="0.25">
      <c r="B92" s="115"/>
      <c r="C92" s="116"/>
      <c r="D92" s="117"/>
      <c r="E92" s="100" t="s">
        <v>7</v>
      </c>
      <c r="F92" s="101">
        <f>G92+H92+I92</f>
        <v>888852.62</v>
      </c>
      <c r="G92" s="101">
        <f>G90+G91+G89</f>
        <v>164473.68</v>
      </c>
      <c r="H92" s="101">
        <f>H90+H91+H89</f>
        <v>164473.68</v>
      </c>
      <c r="I92" s="101">
        <f>I90+I91+I89</f>
        <v>559905.26</v>
      </c>
      <c r="J92" s="24"/>
    </row>
    <row r="93" spans="2:10" s="7" customFormat="1" ht="39" customHeight="1" x14ac:dyDescent="0.25">
      <c r="B93" s="97" t="s">
        <v>79</v>
      </c>
      <c r="C93" s="98" t="s">
        <v>80</v>
      </c>
      <c r="D93" s="99" t="s">
        <v>52</v>
      </c>
      <c r="E93" s="100" t="s">
        <v>4</v>
      </c>
      <c r="F93" s="101">
        <f t="shared" si="24"/>
        <v>111524.11</v>
      </c>
      <c r="G93" s="101">
        <v>111524.11</v>
      </c>
      <c r="H93" s="101">
        <v>0</v>
      </c>
      <c r="I93" s="101">
        <v>0</v>
      </c>
      <c r="J93" s="20"/>
    </row>
    <row r="94" spans="2:10" s="7" customFormat="1" ht="39" customHeight="1" x14ac:dyDescent="0.25">
      <c r="B94" s="103"/>
      <c r="C94" s="104"/>
      <c r="D94" s="105"/>
      <c r="E94" s="100" t="s">
        <v>46</v>
      </c>
      <c r="F94" s="101">
        <f t="shared" si="24"/>
        <v>0</v>
      </c>
      <c r="G94" s="101">
        <v>0</v>
      </c>
      <c r="H94" s="101">
        <v>0</v>
      </c>
      <c r="I94" s="101">
        <v>0</v>
      </c>
      <c r="J94" s="20"/>
    </row>
    <row r="95" spans="2:10" s="7" customFormat="1" ht="40.5" customHeight="1" x14ac:dyDescent="0.25">
      <c r="B95" s="103"/>
      <c r="C95" s="104"/>
      <c r="D95" s="105"/>
      <c r="E95" s="100" t="s">
        <v>6</v>
      </c>
      <c r="F95" s="101">
        <f t="shared" si="24"/>
        <v>0</v>
      </c>
      <c r="G95" s="101">
        <v>0</v>
      </c>
      <c r="H95" s="101">
        <v>0</v>
      </c>
      <c r="I95" s="101">
        <v>0</v>
      </c>
      <c r="J95" s="20"/>
    </row>
    <row r="96" spans="2:10" s="7" customFormat="1" ht="25.5" customHeight="1" x14ac:dyDescent="0.25">
      <c r="B96" s="115"/>
      <c r="C96" s="116"/>
      <c r="D96" s="117"/>
      <c r="E96" s="100" t="s">
        <v>7</v>
      </c>
      <c r="F96" s="101">
        <f>G96+H96+I96</f>
        <v>111524.11</v>
      </c>
      <c r="G96" s="101">
        <f t="shared" ref="G96:I96" si="26">G94+G95+G93</f>
        <v>111524.11</v>
      </c>
      <c r="H96" s="101">
        <f>H94+H95+H93</f>
        <v>0</v>
      </c>
      <c r="I96" s="101">
        <f t="shared" si="26"/>
        <v>0</v>
      </c>
      <c r="J96" s="20"/>
    </row>
    <row r="97" spans="2:10" ht="39.75" customHeight="1" x14ac:dyDescent="0.25">
      <c r="B97" s="61" t="s">
        <v>44</v>
      </c>
      <c r="C97" s="64" t="s">
        <v>70</v>
      </c>
      <c r="D97" s="67" t="s">
        <v>52</v>
      </c>
      <c r="E97" s="28" t="s">
        <v>4</v>
      </c>
      <c r="F97" s="19">
        <f>F101</f>
        <v>0</v>
      </c>
      <c r="G97" s="19">
        <f t="shared" ref="G97:I97" si="27">G101</f>
        <v>0</v>
      </c>
      <c r="H97" s="19">
        <f t="shared" si="27"/>
        <v>0</v>
      </c>
      <c r="I97" s="19">
        <f t="shared" si="27"/>
        <v>0</v>
      </c>
      <c r="J97" s="70">
        <v>11</v>
      </c>
    </row>
    <row r="98" spans="2:10" ht="39.75" customHeight="1" x14ac:dyDescent="0.25">
      <c r="B98" s="62"/>
      <c r="C98" s="65"/>
      <c r="D98" s="68"/>
      <c r="E98" s="28" t="s">
        <v>46</v>
      </c>
      <c r="F98" s="19">
        <f>F102</f>
        <v>0</v>
      </c>
      <c r="G98" s="19">
        <f t="shared" ref="G98:I98" si="28">G102</f>
        <v>0</v>
      </c>
      <c r="H98" s="19">
        <f t="shared" si="28"/>
        <v>0</v>
      </c>
      <c r="I98" s="19">
        <f t="shared" si="28"/>
        <v>0</v>
      </c>
      <c r="J98" s="58"/>
    </row>
    <row r="99" spans="2:10" ht="39.75" customHeight="1" x14ac:dyDescent="0.25">
      <c r="B99" s="62"/>
      <c r="C99" s="65"/>
      <c r="D99" s="68"/>
      <c r="E99" s="28" t="s">
        <v>6</v>
      </c>
      <c r="F99" s="19">
        <f>F103</f>
        <v>6125158.7999999998</v>
      </c>
      <c r="G99" s="19">
        <f t="shared" ref="G99:I99" si="29">G103</f>
        <v>1939078.8</v>
      </c>
      <c r="H99" s="19">
        <f t="shared" si="29"/>
        <v>2093040</v>
      </c>
      <c r="I99" s="19">
        <f t="shared" si="29"/>
        <v>2093040</v>
      </c>
      <c r="J99" s="58"/>
    </row>
    <row r="100" spans="2:10" s="6" customFormat="1" ht="24.75" customHeight="1" x14ac:dyDescent="0.25">
      <c r="B100" s="63"/>
      <c r="C100" s="66"/>
      <c r="D100" s="69"/>
      <c r="E100" s="28" t="s">
        <v>7</v>
      </c>
      <c r="F100" s="19">
        <f>F97+F98+F99</f>
        <v>6125158.7999999998</v>
      </c>
      <c r="G100" s="19">
        <f t="shared" ref="G100:I100" si="30">G97+G98+G99</f>
        <v>1939078.8</v>
      </c>
      <c r="H100" s="19">
        <f t="shared" si="30"/>
        <v>2093040</v>
      </c>
      <c r="I100" s="19">
        <f t="shared" si="30"/>
        <v>2093040</v>
      </c>
      <c r="J100" s="59"/>
    </row>
    <row r="101" spans="2:10" s="123" customFormat="1" ht="39" customHeight="1" x14ac:dyDescent="0.25">
      <c r="B101" s="97" t="s">
        <v>20</v>
      </c>
      <c r="C101" s="98" t="s">
        <v>70</v>
      </c>
      <c r="D101" s="99" t="s">
        <v>52</v>
      </c>
      <c r="E101" s="100" t="s">
        <v>4</v>
      </c>
      <c r="F101" s="101">
        <f t="shared" ref="F101:F102" si="31">G101+H101+I101</f>
        <v>0</v>
      </c>
      <c r="G101" s="101">
        <v>0</v>
      </c>
      <c r="H101" s="101">
        <v>0</v>
      </c>
      <c r="I101" s="101">
        <v>0</v>
      </c>
      <c r="J101" s="21"/>
    </row>
    <row r="102" spans="2:10" s="123" customFormat="1" ht="39" customHeight="1" x14ac:dyDescent="0.25">
      <c r="B102" s="103"/>
      <c r="C102" s="104"/>
      <c r="D102" s="105"/>
      <c r="E102" s="100" t="s">
        <v>46</v>
      </c>
      <c r="F102" s="101">
        <f t="shared" si="31"/>
        <v>0</v>
      </c>
      <c r="G102" s="101">
        <v>0</v>
      </c>
      <c r="H102" s="101">
        <v>0</v>
      </c>
      <c r="I102" s="101">
        <v>0</v>
      </c>
      <c r="J102" s="21"/>
    </row>
    <row r="103" spans="2:10" s="123" customFormat="1" ht="39" customHeight="1" x14ac:dyDescent="0.25">
      <c r="B103" s="103"/>
      <c r="C103" s="104"/>
      <c r="D103" s="105"/>
      <c r="E103" s="100" t="s">
        <v>6</v>
      </c>
      <c r="F103" s="101">
        <f>G103+H103+I103</f>
        <v>6125158.7999999998</v>
      </c>
      <c r="G103" s="101">
        <v>1939078.8</v>
      </c>
      <c r="H103" s="101">
        <v>2093040</v>
      </c>
      <c r="I103" s="101">
        <v>2093040</v>
      </c>
      <c r="J103" s="21"/>
    </row>
    <row r="104" spans="2:10" s="7" customFormat="1" ht="25.5" customHeight="1" thickBot="1" x14ac:dyDescent="0.3">
      <c r="B104" s="106"/>
      <c r="C104" s="107"/>
      <c r="D104" s="108"/>
      <c r="E104" s="109" t="s">
        <v>7</v>
      </c>
      <c r="F104" s="110">
        <f>F101+F102+F103</f>
        <v>6125158.7999999998</v>
      </c>
      <c r="G104" s="110">
        <f t="shared" ref="G104:I104" si="32">G101+G102+G103</f>
        <v>1939078.8</v>
      </c>
      <c r="H104" s="110">
        <f t="shared" si="32"/>
        <v>2093040</v>
      </c>
      <c r="I104" s="110">
        <f t="shared" si="32"/>
        <v>2093040</v>
      </c>
      <c r="J104" s="26"/>
    </row>
    <row r="105" spans="2:10" ht="40.5" customHeight="1" x14ac:dyDescent="0.25">
      <c r="B105" s="81" t="s">
        <v>47</v>
      </c>
      <c r="C105" s="82" t="s">
        <v>71</v>
      </c>
      <c r="D105" s="83" t="s">
        <v>52</v>
      </c>
      <c r="E105" s="16" t="s">
        <v>4</v>
      </c>
      <c r="F105" s="17">
        <f>F109</f>
        <v>0</v>
      </c>
      <c r="G105" s="17">
        <f t="shared" ref="G105:I105" si="33">G109</f>
        <v>0</v>
      </c>
      <c r="H105" s="17">
        <f t="shared" si="33"/>
        <v>0</v>
      </c>
      <c r="I105" s="17">
        <f t="shared" si="33"/>
        <v>0</v>
      </c>
      <c r="J105" s="57">
        <v>12</v>
      </c>
    </row>
    <row r="106" spans="2:10" ht="39" customHeight="1" x14ac:dyDescent="0.25">
      <c r="B106" s="62"/>
      <c r="C106" s="65"/>
      <c r="D106" s="68"/>
      <c r="E106" s="28" t="s">
        <v>46</v>
      </c>
      <c r="F106" s="19">
        <f>F110</f>
        <v>13580600</v>
      </c>
      <c r="G106" s="19">
        <f t="shared" ref="G106:I106" si="34">G110</f>
        <v>4362440</v>
      </c>
      <c r="H106" s="19">
        <f t="shared" si="34"/>
        <v>4609080</v>
      </c>
      <c r="I106" s="19">
        <f t="shared" si="34"/>
        <v>4609080</v>
      </c>
      <c r="J106" s="58"/>
    </row>
    <row r="107" spans="2:10" ht="38.25" customHeight="1" x14ac:dyDescent="0.25">
      <c r="B107" s="62"/>
      <c r="C107" s="65"/>
      <c r="D107" s="68"/>
      <c r="E107" s="28" t="s">
        <v>6</v>
      </c>
      <c r="F107" s="19">
        <f>F111</f>
        <v>0</v>
      </c>
      <c r="G107" s="19">
        <f t="shared" ref="G107:I107" si="35">G111</f>
        <v>0</v>
      </c>
      <c r="H107" s="19">
        <f t="shared" si="35"/>
        <v>0</v>
      </c>
      <c r="I107" s="19">
        <f t="shared" si="35"/>
        <v>0</v>
      </c>
      <c r="J107" s="58"/>
    </row>
    <row r="108" spans="2:10" s="6" customFormat="1" ht="21.75" customHeight="1" thickBot="1" x14ac:dyDescent="0.3">
      <c r="B108" s="78"/>
      <c r="C108" s="79"/>
      <c r="D108" s="80"/>
      <c r="E108" s="12" t="s">
        <v>7</v>
      </c>
      <c r="F108" s="13">
        <f>F105+F106+F107</f>
        <v>13580600</v>
      </c>
      <c r="G108" s="13">
        <f t="shared" ref="G108:I108" si="36">G105+G106+G107</f>
        <v>4362440</v>
      </c>
      <c r="H108" s="13">
        <f t="shared" si="36"/>
        <v>4609080</v>
      </c>
      <c r="I108" s="13">
        <f t="shared" si="36"/>
        <v>4609080</v>
      </c>
      <c r="J108" s="77"/>
    </row>
    <row r="109" spans="2:10" s="123" customFormat="1" ht="46.5" customHeight="1" x14ac:dyDescent="0.25">
      <c r="B109" s="118" t="s">
        <v>22</v>
      </c>
      <c r="C109" s="119" t="s">
        <v>56</v>
      </c>
      <c r="D109" s="120" t="s">
        <v>52</v>
      </c>
      <c r="E109" s="121" t="s">
        <v>4</v>
      </c>
      <c r="F109" s="122">
        <f>G109+H109+I109</f>
        <v>0</v>
      </c>
      <c r="G109" s="122">
        <v>0</v>
      </c>
      <c r="H109" s="122">
        <v>0</v>
      </c>
      <c r="I109" s="122">
        <v>0</v>
      </c>
      <c r="J109" s="18"/>
    </row>
    <row r="110" spans="2:10" s="123" customFormat="1" ht="40.5" customHeight="1" x14ac:dyDescent="0.25">
      <c r="B110" s="103"/>
      <c r="C110" s="104"/>
      <c r="D110" s="105"/>
      <c r="E110" s="100" t="s">
        <v>46</v>
      </c>
      <c r="F110" s="101">
        <f>G110+H110+I110</f>
        <v>13580600</v>
      </c>
      <c r="G110" s="101">
        <v>4362440</v>
      </c>
      <c r="H110" s="101">
        <v>4609080</v>
      </c>
      <c r="I110" s="101">
        <v>4609080</v>
      </c>
      <c r="J110" s="21"/>
    </row>
    <row r="111" spans="2:10" s="123" customFormat="1" ht="42" customHeight="1" x14ac:dyDescent="0.25">
      <c r="B111" s="103"/>
      <c r="C111" s="104"/>
      <c r="D111" s="105"/>
      <c r="E111" s="100" t="s">
        <v>6</v>
      </c>
      <c r="F111" s="101">
        <f>G111+H111+I111</f>
        <v>0</v>
      </c>
      <c r="G111" s="101">
        <v>0</v>
      </c>
      <c r="H111" s="101">
        <v>0</v>
      </c>
      <c r="I111" s="101">
        <v>0</v>
      </c>
      <c r="J111" s="21"/>
    </row>
    <row r="112" spans="2:10" s="7" customFormat="1" ht="24.75" customHeight="1" x14ac:dyDescent="0.25">
      <c r="B112" s="115"/>
      <c r="C112" s="116"/>
      <c r="D112" s="117"/>
      <c r="E112" s="100" t="s">
        <v>7</v>
      </c>
      <c r="F112" s="101">
        <f>F109+F110+F111</f>
        <v>13580600</v>
      </c>
      <c r="G112" s="101">
        <f t="shared" ref="G112:I112" si="37">G109+G110+G111</f>
        <v>4362440</v>
      </c>
      <c r="H112" s="101">
        <f t="shared" si="37"/>
        <v>4609080</v>
      </c>
      <c r="I112" s="101">
        <f t="shared" si="37"/>
        <v>4609080</v>
      </c>
      <c r="J112" s="24"/>
    </row>
    <row r="113" spans="2:10" ht="39.75" customHeight="1" x14ac:dyDescent="0.25">
      <c r="B113" s="61" t="s">
        <v>72</v>
      </c>
      <c r="C113" s="64" t="s">
        <v>45</v>
      </c>
      <c r="D113" s="67" t="s">
        <v>52</v>
      </c>
      <c r="E113" s="28" t="s">
        <v>4</v>
      </c>
      <c r="F113" s="19">
        <f>G113+H113+I113</f>
        <v>0</v>
      </c>
      <c r="G113" s="19">
        <f>G117+G121+G125</f>
        <v>0</v>
      </c>
      <c r="H113" s="19">
        <f t="shared" ref="H113:I113" si="38">H117+H121+H125</f>
        <v>0</v>
      </c>
      <c r="I113" s="19">
        <f t="shared" si="38"/>
        <v>0</v>
      </c>
      <c r="J113" s="70" t="s">
        <v>62</v>
      </c>
    </row>
    <row r="114" spans="2:10" ht="41.25" customHeight="1" x14ac:dyDescent="0.25">
      <c r="B114" s="62"/>
      <c r="C114" s="65"/>
      <c r="D114" s="68"/>
      <c r="E114" s="28" t="s">
        <v>46</v>
      </c>
      <c r="F114" s="19">
        <f>G114+H114+I114</f>
        <v>9433357.7300000004</v>
      </c>
      <c r="G114" s="19">
        <f>G118+G122+G126</f>
        <v>9433357.7300000004</v>
      </c>
      <c r="H114" s="19">
        <f t="shared" ref="H114:I114" si="39">H118+H122+H126</f>
        <v>0</v>
      </c>
      <c r="I114" s="19">
        <f t="shared" si="39"/>
        <v>0</v>
      </c>
      <c r="J114" s="58"/>
    </row>
    <row r="115" spans="2:10" ht="37.5" customHeight="1" x14ac:dyDescent="0.25">
      <c r="B115" s="62"/>
      <c r="C115" s="65"/>
      <c r="D115" s="68"/>
      <c r="E115" s="28" t="s">
        <v>6</v>
      </c>
      <c r="F115" s="19">
        <f>G115+H115+I115</f>
        <v>496492.51</v>
      </c>
      <c r="G115" s="19">
        <f>G119+G123+G127</f>
        <v>496492.51</v>
      </c>
      <c r="H115" s="19">
        <f t="shared" ref="H115:I115" si="40">H119+H123+H127</f>
        <v>0</v>
      </c>
      <c r="I115" s="19">
        <f t="shared" si="40"/>
        <v>0</v>
      </c>
      <c r="J115" s="58"/>
    </row>
    <row r="116" spans="2:10" ht="19.5" customHeight="1" x14ac:dyDescent="0.25">
      <c r="B116" s="63"/>
      <c r="C116" s="66"/>
      <c r="D116" s="69"/>
      <c r="E116" s="28" t="s">
        <v>7</v>
      </c>
      <c r="F116" s="19">
        <f>F114+F115+F113</f>
        <v>9929850.2400000002</v>
      </c>
      <c r="G116" s="19">
        <f>G114+G115+G113</f>
        <v>9929850.2400000002</v>
      </c>
      <c r="H116" s="19">
        <f t="shared" ref="H116:I116" si="41">H114+H115+H113</f>
        <v>0</v>
      </c>
      <c r="I116" s="19">
        <f t="shared" si="41"/>
        <v>0</v>
      </c>
      <c r="J116" s="59"/>
    </row>
    <row r="117" spans="2:10" s="7" customFormat="1" ht="39" customHeight="1" x14ac:dyDescent="0.25">
      <c r="B117" s="97" t="s">
        <v>24</v>
      </c>
      <c r="C117" s="98" t="s">
        <v>17</v>
      </c>
      <c r="D117" s="99" t="s">
        <v>52</v>
      </c>
      <c r="E117" s="100" t="s">
        <v>4</v>
      </c>
      <c r="F117" s="101">
        <f>G117+H117+I117</f>
        <v>0</v>
      </c>
      <c r="G117" s="101">
        <v>0</v>
      </c>
      <c r="H117" s="101">
        <v>0</v>
      </c>
      <c r="I117" s="101">
        <v>0</v>
      </c>
      <c r="J117" s="21"/>
    </row>
    <row r="118" spans="2:10" s="7" customFormat="1" ht="42" customHeight="1" x14ac:dyDescent="0.25">
      <c r="B118" s="103"/>
      <c r="C118" s="104"/>
      <c r="D118" s="105"/>
      <c r="E118" s="100" t="s">
        <v>46</v>
      </c>
      <c r="F118" s="101">
        <f>G118+H118+I118</f>
        <v>5225000</v>
      </c>
      <c r="G118" s="101">
        <v>5225000</v>
      </c>
      <c r="H118" s="101">
        <v>0</v>
      </c>
      <c r="I118" s="101">
        <v>0</v>
      </c>
      <c r="J118" s="24"/>
    </row>
    <row r="119" spans="2:10" s="7" customFormat="1" ht="40.5" customHeight="1" x14ac:dyDescent="0.25">
      <c r="B119" s="103"/>
      <c r="C119" s="104"/>
      <c r="D119" s="105"/>
      <c r="E119" s="100" t="s">
        <v>6</v>
      </c>
      <c r="F119" s="101">
        <f t="shared" ref="F119" si="42">G119+H119+I119</f>
        <v>275000</v>
      </c>
      <c r="G119" s="101">
        <v>275000</v>
      </c>
      <c r="H119" s="101">
        <v>0</v>
      </c>
      <c r="I119" s="101">
        <v>0</v>
      </c>
      <c r="J119" s="24"/>
    </row>
    <row r="120" spans="2:10" s="7" customFormat="1" ht="20.25" customHeight="1" x14ac:dyDescent="0.25">
      <c r="B120" s="115"/>
      <c r="C120" s="116"/>
      <c r="D120" s="117"/>
      <c r="E120" s="100" t="s">
        <v>7</v>
      </c>
      <c r="F120" s="101">
        <f>F118+F119+F117</f>
        <v>5500000</v>
      </c>
      <c r="G120" s="101">
        <f t="shared" ref="G120:I120" si="43">G118+G119+G117</f>
        <v>5500000</v>
      </c>
      <c r="H120" s="101">
        <f t="shared" si="43"/>
        <v>0</v>
      </c>
      <c r="I120" s="101">
        <f t="shared" si="43"/>
        <v>0</v>
      </c>
      <c r="J120" s="24"/>
    </row>
    <row r="121" spans="2:10" s="7" customFormat="1" ht="42" customHeight="1" x14ac:dyDescent="0.25">
      <c r="B121" s="124" t="s">
        <v>25</v>
      </c>
      <c r="C121" s="125" t="s">
        <v>19</v>
      </c>
      <c r="D121" s="126" t="s">
        <v>52</v>
      </c>
      <c r="E121" s="100" t="s">
        <v>4</v>
      </c>
      <c r="F121" s="101">
        <f>G121+H121+I121</f>
        <v>0</v>
      </c>
      <c r="G121" s="101">
        <v>0</v>
      </c>
      <c r="H121" s="101">
        <v>0</v>
      </c>
      <c r="I121" s="101">
        <v>0</v>
      </c>
      <c r="J121" s="24"/>
    </row>
    <row r="122" spans="2:10" s="7" customFormat="1" ht="40.5" customHeight="1" x14ac:dyDescent="0.25">
      <c r="B122" s="124"/>
      <c r="C122" s="125"/>
      <c r="D122" s="126"/>
      <c r="E122" s="100" t="s">
        <v>46</v>
      </c>
      <c r="F122" s="101">
        <f>G122+H122+I122</f>
        <v>1662357.73</v>
      </c>
      <c r="G122" s="101">
        <v>1662357.73</v>
      </c>
      <c r="H122" s="101">
        <v>0</v>
      </c>
      <c r="I122" s="101">
        <v>0</v>
      </c>
      <c r="J122" s="24"/>
    </row>
    <row r="123" spans="2:10" s="7" customFormat="1" ht="39" customHeight="1" x14ac:dyDescent="0.25">
      <c r="B123" s="124"/>
      <c r="C123" s="125"/>
      <c r="D123" s="126"/>
      <c r="E123" s="100" t="s">
        <v>6</v>
      </c>
      <c r="F123" s="101">
        <f>G123+H123+I123</f>
        <v>87492.51</v>
      </c>
      <c r="G123" s="101">
        <v>87492.51</v>
      </c>
      <c r="H123" s="101">
        <v>0</v>
      </c>
      <c r="I123" s="101">
        <v>0</v>
      </c>
      <c r="J123" s="24"/>
    </row>
    <row r="124" spans="2:10" s="7" customFormat="1" ht="24" customHeight="1" thickBot="1" x14ac:dyDescent="0.3">
      <c r="B124" s="127"/>
      <c r="C124" s="128"/>
      <c r="D124" s="129"/>
      <c r="E124" s="109" t="s">
        <v>7</v>
      </c>
      <c r="F124" s="110">
        <f>F122+F123+F121</f>
        <v>1749850.24</v>
      </c>
      <c r="G124" s="110">
        <f t="shared" ref="G124:I124" si="44">G122+G123+G121</f>
        <v>1749850.24</v>
      </c>
      <c r="H124" s="110">
        <f t="shared" si="44"/>
        <v>0</v>
      </c>
      <c r="I124" s="110">
        <f t="shared" si="44"/>
        <v>0</v>
      </c>
      <c r="J124" s="26"/>
    </row>
    <row r="125" spans="2:10" s="7" customFormat="1" ht="42" customHeight="1" x14ac:dyDescent="0.25">
      <c r="B125" s="118" t="s">
        <v>76</v>
      </c>
      <c r="C125" s="119" t="s">
        <v>77</v>
      </c>
      <c r="D125" s="120" t="s">
        <v>52</v>
      </c>
      <c r="E125" s="121" t="s">
        <v>4</v>
      </c>
      <c r="F125" s="122">
        <f>G125+H125+I125</f>
        <v>0</v>
      </c>
      <c r="G125" s="122">
        <v>0</v>
      </c>
      <c r="H125" s="122">
        <v>0</v>
      </c>
      <c r="I125" s="122">
        <v>0</v>
      </c>
      <c r="J125" s="18"/>
    </row>
    <row r="126" spans="2:10" s="7" customFormat="1" ht="40.5" customHeight="1" x14ac:dyDescent="0.25">
      <c r="B126" s="103"/>
      <c r="C126" s="104"/>
      <c r="D126" s="105"/>
      <c r="E126" s="100" t="s">
        <v>46</v>
      </c>
      <c r="F126" s="101">
        <f>G126+H126+I126</f>
        <v>2546000</v>
      </c>
      <c r="G126" s="101">
        <v>2546000</v>
      </c>
      <c r="H126" s="101">
        <v>0</v>
      </c>
      <c r="I126" s="101">
        <v>0</v>
      </c>
      <c r="J126" s="24"/>
    </row>
    <row r="127" spans="2:10" s="7" customFormat="1" ht="39" customHeight="1" x14ac:dyDescent="0.25">
      <c r="B127" s="103"/>
      <c r="C127" s="104"/>
      <c r="D127" s="105"/>
      <c r="E127" s="100" t="s">
        <v>6</v>
      </c>
      <c r="F127" s="101">
        <f>G127+H127+I127</f>
        <v>134000</v>
      </c>
      <c r="G127" s="101">
        <v>134000</v>
      </c>
      <c r="H127" s="101">
        <v>0</v>
      </c>
      <c r="I127" s="101">
        <v>0</v>
      </c>
      <c r="J127" s="24"/>
    </row>
    <row r="128" spans="2:10" s="7" customFormat="1" ht="24" customHeight="1" thickBot="1" x14ac:dyDescent="0.3">
      <c r="B128" s="106"/>
      <c r="C128" s="107"/>
      <c r="D128" s="108"/>
      <c r="E128" s="109" t="s">
        <v>7</v>
      </c>
      <c r="F128" s="110">
        <f>F126+F127+F125</f>
        <v>2680000</v>
      </c>
      <c r="G128" s="110">
        <f t="shared" ref="G128:I128" si="45">G126+G127+G125</f>
        <v>2680000</v>
      </c>
      <c r="H128" s="110">
        <f t="shared" si="45"/>
        <v>0</v>
      </c>
      <c r="I128" s="110">
        <f t="shared" si="45"/>
        <v>0</v>
      </c>
      <c r="J128" s="26"/>
    </row>
    <row r="129" spans="2:10" s="6" customFormat="1" ht="38.25" customHeight="1" x14ac:dyDescent="0.25">
      <c r="B129" s="81" t="s">
        <v>73</v>
      </c>
      <c r="C129" s="82" t="s">
        <v>48</v>
      </c>
      <c r="D129" s="83" t="s">
        <v>52</v>
      </c>
      <c r="E129" s="16" t="s">
        <v>4</v>
      </c>
      <c r="F129" s="17">
        <f>F134</f>
        <v>0</v>
      </c>
      <c r="G129" s="17">
        <f t="shared" ref="G129:I129" si="46">G134</f>
        <v>0</v>
      </c>
      <c r="H129" s="17">
        <f t="shared" si="46"/>
        <v>0</v>
      </c>
      <c r="I129" s="17">
        <f t="shared" si="46"/>
        <v>0</v>
      </c>
      <c r="J129" s="57">
        <v>17.18</v>
      </c>
    </row>
    <row r="130" spans="2:10" ht="20.25" customHeight="1" x14ac:dyDescent="0.25">
      <c r="B130" s="62"/>
      <c r="C130" s="65"/>
      <c r="D130" s="68"/>
      <c r="E130" s="56" t="s">
        <v>32</v>
      </c>
      <c r="F130" s="55">
        <f>F135</f>
        <v>702000</v>
      </c>
      <c r="G130" s="55">
        <f t="shared" ref="G130:I130" si="47">G135</f>
        <v>234000</v>
      </c>
      <c r="H130" s="55">
        <f t="shared" si="47"/>
        <v>234000</v>
      </c>
      <c r="I130" s="55">
        <f t="shared" si="47"/>
        <v>234000</v>
      </c>
      <c r="J130" s="58"/>
    </row>
    <row r="131" spans="2:10" ht="19.5" customHeight="1" x14ac:dyDescent="0.25">
      <c r="B131" s="62"/>
      <c r="C131" s="65"/>
      <c r="D131" s="68"/>
      <c r="E131" s="56"/>
      <c r="F131" s="55"/>
      <c r="G131" s="55"/>
      <c r="H131" s="55"/>
      <c r="I131" s="55"/>
      <c r="J131" s="58"/>
    </row>
    <row r="132" spans="2:10" ht="47.25" customHeight="1" x14ac:dyDescent="0.25">
      <c r="B132" s="62"/>
      <c r="C132" s="65"/>
      <c r="D132" s="68"/>
      <c r="E132" s="28" t="s">
        <v>6</v>
      </c>
      <c r="F132" s="19">
        <f>F137</f>
        <v>315391.28999999998</v>
      </c>
      <c r="G132" s="19">
        <f t="shared" ref="G132:I132" si="48">G137</f>
        <v>105130.43</v>
      </c>
      <c r="H132" s="19">
        <f t="shared" si="48"/>
        <v>105130.43</v>
      </c>
      <c r="I132" s="19">
        <f t="shared" si="48"/>
        <v>105130.43</v>
      </c>
      <c r="J132" s="58"/>
    </row>
    <row r="133" spans="2:10" ht="15.75" x14ac:dyDescent="0.25">
      <c r="B133" s="63"/>
      <c r="C133" s="66"/>
      <c r="D133" s="69"/>
      <c r="E133" s="28" t="s">
        <v>7</v>
      </c>
      <c r="F133" s="19">
        <f>F130+F132+F129</f>
        <v>1017391.29</v>
      </c>
      <c r="G133" s="19">
        <f>G130+G132+G129</f>
        <v>339130.43</v>
      </c>
      <c r="H133" s="19">
        <f t="shared" ref="H133:I133" si="49">H130+H132+H129</f>
        <v>339130.43</v>
      </c>
      <c r="I133" s="19">
        <f t="shared" si="49"/>
        <v>339130.43</v>
      </c>
      <c r="J133" s="59"/>
    </row>
    <row r="134" spans="2:10" s="7" customFormat="1" ht="37.5" customHeight="1" x14ac:dyDescent="0.25">
      <c r="B134" s="97" t="s">
        <v>74</v>
      </c>
      <c r="C134" s="98" t="s">
        <v>23</v>
      </c>
      <c r="D134" s="99" t="s">
        <v>52</v>
      </c>
      <c r="E134" s="100" t="s">
        <v>4</v>
      </c>
      <c r="F134" s="101">
        <f>G134+H134+I134</f>
        <v>0</v>
      </c>
      <c r="G134" s="101">
        <v>0</v>
      </c>
      <c r="H134" s="101">
        <v>0</v>
      </c>
      <c r="I134" s="101">
        <v>0</v>
      </c>
      <c r="J134" s="21"/>
    </row>
    <row r="135" spans="2:10" s="7" customFormat="1" ht="21.75" customHeight="1" x14ac:dyDescent="0.25">
      <c r="B135" s="103"/>
      <c r="C135" s="104"/>
      <c r="D135" s="105"/>
      <c r="E135" s="113" t="s">
        <v>32</v>
      </c>
      <c r="F135" s="114">
        <f>G135+H135+I135</f>
        <v>702000</v>
      </c>
      <c r="G135" s="114">
        <v>234000</v>
      </c>
      <c r="H135" s="114">
        <v>234000</v>
      </c>
      <c r="I135" s="114">
        <v>234000</v>
      </c>
      <c r="J135" s="54"/>
    </row>
    <row r="136" spans="2:10" s="7" customFormat="1" ht="20.25" customHeight="1" x14ac:dyDescent="0.25">
      <c r="B136" s="103"/>
      <c r="C136" s="104"/>
      <c r="D136" s="105"/>
      <c r="E136" s="113"/>
      <c r="F136" s="114"/>
      <c r="G136" s="114"/>
      <c r="H136" s="114"/>
      <c r="I136" s="114"/>
      <c r="J136" s="54"/>
    </row>
    <row r="137" spans="2:10" s="7" customFormat="1" ht="41.25" customHeight="1" x14ac:dyDescent="0.25">
      <c r="B137" s="103"/>
      <c r="C137" s="104"/>
      <c r="D137" s="105"/>
      <c r="E137" s="100" t="s">
        <v>6</v>
      </c>
      <c r="F137" s="101">
        <f>G137+H137+I137</f>
        <v>315391.28999999998</v>
      </c>
      <c r="G137" s="101">
        <v>105130.43</v>
      </c>
      <c r="H137" s="101">
        <v>105130.43</v>
      </c>
      <c r="I137" s="101">
        <v>105130.43</v>
      </c>
      <c r="J137" s="24"/>
    </row>
    <row r="138" spans="2:10" s="7" customFormat="1" ht="16.5" thickBot="1" x14ac:dyDescent="0.3">
      <c r="B138" s="106"/>
      <c r="C138" s="107"/>
      <c r="D138" s="108"/>
      <c r="E138" s="109" t="s">
        <v>7</v>
      </c>
      <c r="F138" s="110">
        <f>F135+F137+F134</f>
        <v>1017391.29</v>
      </c>
      <c r="G138" s="110">
        <f t="shared" ref="G138:I138" si="50">G135+G137+G134</f>
        <v>339130.43</v>
      </c>
      <c r="H138" s="110">
        <f t="shared" si="50"/>
        <v>339130.43</v>
      </c>
      <c r="I138" s="110">
        <f t="shared" si="50"/>
        <v>339130.43</v>
      </c>
      <c r="J138" s="26"/>
    </row>
    <row r="139" spans="2:10" s="7" customFormat="1" ht="15" hidden="1" customHeight="1" x14ac:dyDescent="0.25">
      <c r="B139" s="132"/>
      <c r="C139" s="133"/>
      <c r="D139" s="130"/>
      <c r="E139" s="130"/>
      <c r="F139" s="131"/>
      <c r="G139" s="131"/>
      <c r="H139" s="131"/>
      <c r="I139" s="131"/>
      <c r="J139" s="21"/>
    </row>
    <row r="140" spans="2:10" s="7" customFormat="1" x14ac:dyDescent="0.25">
      <c r="C140" s="134"/>
      <c r="F140" s="135"/>
      <c r="G140" s="135"/>
      <c r="H140" s="135"/>
      <c r="I140" s="135"/>
    </row>
  </sheetData>
  <mergeCells count="133">
    <mergeCell ref="B125:B128"/>
    <mergeCell ref="C125:C128"/>
    <mergeCell ref="D125:D128"/>
    <mergeCell ref="B121:B124"/>
    <mergeCell ref="C121:C124"/>
    <mergeCell ref="D121:D124"/>
    <mergeCell ref="G130:G131"/>
    <mergeCell ref="D61:D64"/>
    <mergeCell ref="B105:B108"/>
    <mergeCell ref="C105:C108"/>
    <mergeCell ref="D105:D108"/>
    <mergeCell ref="B89:B92"/>
    <mergeCell ref="C89:C92"/>
    <mergeCell ref="D89:D92"/>
    <mergeCell ref="B81:B84"/>
    <mergeCell ref="C81:C84"/>
    <mergeCell ref="D81:D84"/>
    <mergeCell ref="B129:B133"/>
    <mergeCell ref="C129:C133"/>
    <mergeCell ref="D129:D133"/>
    <mergeCell ref="B93:B96"/>
    <mergeCell ref="C93:C96"/>
    <mergeCell ref="D93:D96"/>
    <mergeCell ref="J105:J108"/>
    <mergeCell ref="B109:B112"/>
    <mergeCell ref="C109:C112"/>
    <mergeCell ref="D109:D112"/>
    <mergeCell ref="B97:B100"/>
    <mergeCell ref="C97:C100"/>
    <mergeCell ref="D97:D100"/>
    <mergeCell ref="J97:J100"/>
    <mergeCell ref="B101:B104"/>
    <mergeCell ref="C101:C104"/>
    <mergeCell ref="D101:D104"/>
    <mergeCell ref="C76:C79"/>
    <mergeCell ref="D76:D79"/>
    <mergeCell ref="B61:B64"/>
    <mergeCell ref="C61:C64"/>
    <mergeCell ref="B24:B27"/>
    <mergeCell ref="C24:C27"/>
    <mergeCell ref="D24:D27"/>
    <mergeCell ref="B32:B35"/>
    <mergeCell ref="C32:C35"/>
    <mergeCell ref="D32:D35"/>
    <mergeCell ref="B36:B39"/>
    <mergeCell ref="C36:C39"/>
    <mergeCell ref="D36:D39"/>
    <mergeCell ref="B28:B31"/>
    <mergeCell ref="C28:C31"/>
    <mergeCell ref="D28:D31"/>
    <mergeCell ref="J81:J84"/>
    <mergeCell ref="E59:E60"/>
    <mergeCell ref="F59:F60"/>
    <mergeCell ref="H70:H71"/>
    <mergeCell ref="I70:I71"/>
    <mergeCell ref="J70:J71"/>
    <mergeCell ref="B70:B71"/>
    <mergeCell ref="C70:C71"/>
    <mergeCell ref="B113:B116"/>
    <mergeCell ref="C113:C116"/>
    <mergeCell ref="D113:D116"/>
    <mergeCell ref="J113:J116"/>
    <mergeCell ref="H59:H60"/>
    <mergeCell ref="I59:I60"/>
    <mergeCell ref="J59:J60"/>
    <mergeCell ref="G59:G60"/>
    <mergeCell ref="B85:B88"/>
    <mergeCell ref="C85:C88"/>
    <mergeCell ref="D85:D88"/>
    <mergeCell ref="B56:B60"/>
    <mergeCell ref="C56:C60"/>
    <mergeCell ref="D56:D60"/>
    <mergeCell ref="B65:B68"/>
    <mergeCell ref="C65:C68"/>
    <mergeCell ref="I135:I136"/>
    <mergeCell ref="J135:J136"/>
    <mergeCell ref="H130:H131"/>
    <mergeCell ref="I130:I131"/>
    <mergeCell ref="E135:E136"/>
    <mergeCell ref="F135:F136"/>
    <mergeCell ref="G135:G136"/>
    <mergeCell ref="H135:H136"/>
    <mergeCell ref="E130:E131"/>
    <mergeCell ref="F130:F131"/>
    <mergeCell ref="J129:J133"/>
    <mergeCell ref="G2:J4"/>
    <mergeCell ref="B10:J10"/>
    <mergeCell ref="E70:E71"/>
    <mergeCell ref="F70:F71"/>
    <mergeCell ref="G70:G71"/>
    <mergeCell ref="F11:J12"/>
    <mergeCell ref="C15:C19"/>
    <mergeCell ref="D15:D19"/>
    <mergeCell ref="E15:E16"/>
    <mergeCell ref="F15:F16"/>
    <mergeCell ref="B48:B51"/>
    <mergeCell ref="C48:C51"/>
    <mergeCell ref="D48:D51"/>
    <mergeCell ref="B20:B23"/>
    <mergeCell ref="C20:C23"/>
    <mergeCell ref="D20:D23"/>
    <mergeCell ref="B11:B13"/>
    <mergeCell ref="C11:C13"/>
    <mergeCell ref="G15:G16"/>
    <mergeCell ref="H15:H16"/>
    <mergeCell ref="I15:I16"/>
    <mergeCell ref="J15:J16"/>
    <mergeCell ref="J20:J23"/>
    <mergeCell ref="J48:J51"/>
    <mergeCell ref="D11:D13"/>
    <mergeCell ref="E11:E13"/>
    <mergeCell ref="B15:B19"/>
    <mergeCell ref="D70:D71"/>
    <mergeCell ref="B52:B55"/>
    <mergeCell ref="C52:C55"/>
    <mergeCell ref="B134:B138"/>
    <mergeCell ref="C134:C138"/>
    <mergeCell ref="D134:D138"/>
    <mergeCell ref="B117:B120"/>
    <mergeCell ref="C117:C120"/>
    <mergeCell ref="D117:D120"/>
    <mergeCell ref="B40:B43"/>
    <mergeCell ref="C40:C43"/>
    <mergeCell ref="D40:D43"/>
    <mergeCell ref="B44:B47"/>
    <mergeCell ref="C44:C47"/>
    <mergeCell ref="D44:D47"/>
    <mergeCell ref="D52:D55"/>
    <mergeCell ref="D65:D68"/>
    <mergeCell ref="B72:B75"/>
    <mergeCell ref="C72:C75"/>
    <mergeCell ref="D72:D75"/>
    <mergeCell ref="B76:B79"/>
  </mergeCells>
  <pageMargins left="0.51181102362204722" right="0.51181102362204722" top="0.74803149606299213" bottom="0.15748031496062992" header="0.31496062992125984" footer="0.31496062992125984"/>
  <pageSetup paperSize="9" scale="73" orientation="landscape" horizontalDpi="0" verticalDpi="0" r:id="rId1"/>
  <rowBreaks count="6" manualBreakCount="6">
    <brk id="23" max="16383" man="1"/>
    <brk id="43" max="16383" man="1"/>
    <brk id="60" max="16383" man="1"/>
    <brk id="84" max="16383" man="1"/>
    <brk id="104" max="9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2023-01-30T08:53:40Z</cp:lastPrinted>
  <dcterms:created xsi:type="dcterms:W3CDTF">2020-01-31T09:26:11Z</dcterms:created>
  <dcterms:modified xsi:type="dcterms:W3CDTF">2023-01-30T08:59:28Z</dcterms:modified>
</cp:coreProperties>
</file>