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Table1" sheetId="1" r:id="rId1"/>
  </sheets>
  <definedNames>
    <definedName name="_xlnm.Print_Titles" localSheetId="0">Table1!$4:$5</definedName>
  </definedNames>
  <calcPr calcId="114210" fullCalcOnLoad="1"/>
</workbook>
</file>

<file path=xl/calcChain.xml><?xml version="1.0" encoding="utf-8"?>
<calcChain xmlns="http://schemas.openxmlformats.org/spreadsheetml/2006/main">
  <c r="G59" i="1"/>
  <c r="F59"/>
  <c r="E59"/>
  <c r="G49"/>
  <c r="G40"/>
  <c r="G61"/>
  <c r="G52"/>
  <c r="G8"/>
  <c r="F40"/>
  <c r="F61"/>
  <c r="F52"/>
  <c r="F49"/>
  <c r="F8"/>
  <c r="E37"/>
  <c r="E23"/>
  <c r="F30"/>
  <c r="F37"/>
  <c r="F23"/>
  <c r="G30"/>
  <c r="G37"/>
  <c r="G23"/>
  <c r="E84"/>
  <c r="G25"/>
  <c r="G46"/>
  <c r="G55"/>
  <c r="G87"/>
  <c r="G84"/>
  <c r="F25"/>
  <c r="F46"/>
  <c r="F55"/>
  <c r="F87"/>
  <c r="F84"/>
  <c r="E25"/>
  <c r="E40"/>
  <c r="E46"/>
  <c r="E49"/>
  <c r="E52"/>
  <c r="E55"/>
  <c r="E61"/>
  <c r="E87"/>
  <c r="E8"/>
  <c r="G43"/>
  <c r="F43"/>
  <c r="E43"/>
  <c r="G10"/>
  <c r="E30"/>
  <c r="E13"/>
  <c r="E15"/>
  <c r="E10"/>
  <c r="G13"/>
  <c r="G15"/>
  <c r="F13"/>
  <c r="F15"/>
  <c r="G81"/>
  <c r="F81"/>
  <c r="E81"/>
  <c r="G76"/>
  <c r="F76"/>
  <c r="E76"/>
  <c r="G71"/>
  <c r="F71"/>
  <c r="E71"/>
  <c r="G66"/>
  <c r="F66"/>
  <c r="E66"/>
  <c r="G20"/>
  <c r="F20"/>
  <c r="E20"/>
  <c r="F10"/>
</calcChain>
</file>

<file path=xl/sharedStrings.xml><?xml version="1.0" encoding="utf-8"?>
<sst xmlns="http://schemas.openxmlformats.org/spreadsheetml/2006/main" count="220" uniqueCount="58">
  <si>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</si>
  <si>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</si>
  <si>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</si>
  <si>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</si>
  <si>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</si>
  <si>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</si>
  <si>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</si>
  <si>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</si>
  <si>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</si>
  <si>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</si>
  <si>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</si>
  <si>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</t>
  </si>
  <si>
    <t>1.1.</t>
  </si>
  <si>
    <t>2.1.</t>
  </si>
  <si>
    <t>План реализации муниципальной программы</t>
  </si>
  <si>
    <t>…</t>
  </si>
  <si>
    <t>2019 год</t>
  </si>
  <si>
    <t>2020 год</t>
  </si>
  <si>
    <t>Программа, основное мероприятие, направление расходов, мероприятие</t>
  </si>
  <si>
    <t>Обеспечение первичных мер пожарной безопасности в границах населенных пунктов</t>
  </si>
  <si>
    <t>3.</t>
  </si>
  <si>
    <t>мероприятия в сфере пожарной безопасности</t>
  </si>
  <si>
    <t>Реализация полномочий собственника водных объектов, информирование населения об ограничениях их использования</t>
  </si>
  <si>
    <t>содержание, текущий и капитальный ремонт и обеспечение безопасности гидротехнических сооружений</t>
  </si>
  <si>
    <t>Реализация полномочий в сфере благоустройства территории поселения</t>
  </si>
  <si>
    <t>организация и обеспечение освещения улиц</t>
  </si>
  <si>
    <t>Рогнединское городское поселение</t>
  </si>
  <si>
    <t>2.</t>
  </si>
  <si>
    <t>«Реализация отдельных полномочий муниципального образования «Рогнединское городское поселение» на 2018-2020 годы»</t>
  </si>
  <si>
    <t>2.2.</t>
  </si>
  <si>
    <t>Водохозяйственные и водоохранные мероприятия</t>
  </si>
  <si>
    <t>организация и содержание мест захоронения  (кладбищ)</t>
  </si>
  <si>
    <t xml:space="preserve">мероприятия по благоустройству </t>
  </si>
  <si>
    <t xml:space="preserve">озеленение территории </t>
  </si>
  <si>
    <t>Обеспечение сохранности автомобильных дорог местного значения и условий безопасного движения по ним</t>
  </si>
  <si>
    <t>4.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</si>
  <si>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</si>
  <si>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5.</t>
  </si>
  <si>
    <t>6.</t>
  </si>
  <si>
    <t>Мероприятия в сфере коммунального хозяйства</t>
  </si>
  <si>
    <t>Мероприятия по обеспечению бытовыми услугами</t>
  </si>
  <si>
    <t>7.</t>
  </si>
  <si>
    <t>Реализация полномочий в сфере культуры</t>
  </si>
  <si>
    <t>8.</t>
  </si>
  <si>
    <t>9.</t>
  </si>
  <si>
    <t>10.</t>
  </si>
  <si>
    <t>Определение перечня должностных лиц местного самоуправления, уполномоченных составлять протоколы об административных правонарушениях</t>
  </si>
  <si>
    <t>Осуществление первичного воинского учета на территориях, где отсутствуют военные комиссариаты, по иным не программным мероприятиям.</t>
  </si>
  <si>
    <t>9.1.</t>
  </si>
  <si>
    <t>9.2.</t>
  </si>
  <si>
    <t>9.3.</t>
  </si>
  <si>
    <t>9.4.</t>
  </si>
  <si>
    <t>11.</t>
  </si>
  <si>
    <t>Мероприятия по землеустройству и землепользованию</t>
  </si>
  <si>
    <t>Приложение 2
к муниципальной программе  «Реализация отдельных полномочий муниципального образования «Рогнединское городское поселение» на 2019-2021 годы»''</t>
  </si>
  <si>
    <t>2021 год</t>
  </si>
  <si>
    <t>12.</t>
  </si>
  <si>
    <t>Условно утвержденные</t>
  </si>
</sst>
</file>

<file path=xl/styles.xml><?xml version="1.0" encoding="utf-8"?>
<styleSheet xmlns="http://schemas.openxmlformats.org/spreadsheetml/2006/main">
  <numFmts count="2">
    <numFmt numFmtId="44" formatCode="_-* #,##0.00&quot;р.&quot;_-;\-* #,##0.00&quot;р.&quot;_-;_-* &quot;-&quot;??&quot;р.&quot;_-;_-@_-"/>
    <numFmt numFmtId="164" formatCode="#,##0.00_ ;\-#,##0.00\ "/>
  </numFmts>
  <fonts count="5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</fills>
  <borders count="24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</borders>
  <cellStyleXfs count="1">
    <xf numFmtId="44" fontId="0" fillId="0" borderId="0">
      <alignment vertical="top" wrapText="1"/>
    </xf>
  </cellStyleXfs>
  <cellXfs count="56">
    <xf numFmtId="4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0" fillId="2" borderId="1" xfId="0" applyNumberFormat="1" applyFont="1" applyFill="1" applyBorder="1" applyAlignment="1">
      <alignment horizontal="center" vertical="top" wrapText="1"/>
    </xf>
    <xf numFmtId="0" fontId="0" fillId="2" borderId="2" xfId="0" applyNumberFormat="1" applyFont="1" applyFill="1" applyBorder="1" applyAlignment="1">
      <alignment horizontal="center" vertical="top" wrapText="1"/>
    </xf>
    <xf numFmtId="0" fontId="0" fillId="2" borderId="3" xfId="0" applyNumberFormat="1" applyFont="1" applyFill="1" applyBorder="1" applyAlignment="1">
      <alignment vertical="top" wrapText="1"/>
    </xf>
    <xf numFmtId="4" fontId="0" fillId="2" borderId="3" xfId="0" applyNumberFormat="1" applyFont="1" applyFill="1" applyBorder="1" applyAlignment="1">
      <alignment vertical="top" wrapText="1"/>
    </xf>
    <xf numFmtId="0" fontId="2" fillId="2" borderId="3" xfId="0" applyNumberFormat="1" applyFont="1" applyFill="1" applyBorder="1" applyAlignment="1">
      <alignment vertical="top" wrapText="1"/>
    </xf>
    <xf numFmtId="4" fontId="2" fillId="2" borderId="3" xfId="0" applyNumberFormat="1" applyFont="1" applyFill="1" applyBorder="1" applyAlignment="1">
      <alignment vertical="top" wrapText="1"/>
    </xf>
    <xf numFmtId="0" fontId="0" fillId="0" borderId="3" xfId="0" applyNumberFormat="1" applyFill="1" applyBorder="1" applyAlignment="1">
      <alignment horizontal="center" vertical="center" wrapText="1"/>
    </xf>
    <xf numFmtId="44" fontId="0" fillId="0" borderId="4" xfId="0" applyNumberFormat="1" applyFont="1" applyFill="1" applyBorder="1" applyAlignment="1">
      <alignment vertical="top" wrapText="1"/>
    </xf>
    <xf numFmtId="0" fontId="3" fillId="2" borderId="5" xfId="0" applyNumberFormat="1" applyFont="1" applyFill="1" applyBorder="1" applyAlignment="1">
      <alignment horizontal="left" vertical="top" wrapText="1"/>
    </xf>
    <xf numFmtId="44" fontId="3" fillId="0" borderId="12" xfId="0" applyNumberFormat="1" applyFont="1" applyFill="1" applyBorder="1" applyAlignment="1">
      <alignment vertical="top" wrapText="1"/>
    </xf>
    <xf numFmtId="44" fontId="3" fillId="0" borderId="13" xfId="0" applyNumberFormat="1" applyFont="1" applyFill="1" applyBorder="1" applyAlignment="1">
      <alignment vertical="top" wrapText="1"/>
    </xf>
    <xf numFmtId="44" fontId="0" fillId="0" borderId="13" xfId="0" applyNumberFormat="1" applyFont="1" applyFill="1" applyBorder="1" applyAlignment="1">
      <alignment vertical="top" wrapText="1"/>
    </xf>
    <xf numFmtId="44" fontId="0" fillId="0" borderId="12" xfId="0" applyNumberFormat="1" applyFill="1" applyBorder="1" applyAlignment="1">
      <alignment vertical="top" wrapText="1"/>
    </xf>
    <xf numFmtId="44" fontId="0" fillId="0" borderId="6" xfId="0" applyNumberFormat="1" applyFont="1" applyFill="1" applyBorder="1" applyAlignment="1">
      <alignment vertical="top" wrapText="1"/>
    </xf>
    <xf numFmtId="44" fontId="0" fillId="0" borderId="7" xfId="0" applyNumberFormat="1" applyFill="1" applyBorder="1" applyAlignment="1">
      <alignment vertical="top" wrapText="1"/>
    </xf>
    <xf numFmtId="44" fontId="0" fillId="0" borderId="4" xfId="0" applyNumberFormat="1" applyFont="1" applyFill="1" applyBorder="1" applyAlignment="1">
      <alignment vertical="top" wrapText="1"/>
    </xf>
    <xf numFmtId="44" fontId="0" fillId="0" borderId="8" xfId="0" applyNumberFormat="1" applyFont="1" applyFill="1" applyBorder="1" applyAlignment="1">
      <alignment vertical="top" wrapText="1"/>
    </xf>
    <xf numFmtId="0" fontId="3" fillId="2" borderId="5" xfId="0" applyNumberFormat="1" applyFont="1" applyFill="1" applyBorder="1" applyAlignment="1">
      <alignment horizontal="left" vertical="top" wrapText="1"/>
    </xf>
    <xf numFmtId="0" fontId="3" fillId="2" borderId="14" xfId="0" applyNumberFormat="1" applyFont="1" applyFill="1" applyBorder="1" applyAlignment="1">
      <alignment horizontal="left" vertical="top" wrapText="1"/>
    </xf>
    <xf numFmtId="44" fontId="0" fillId="0" borderId="7" xfId="0" applyNumberFormat="1" applyFill="1" applyBorder="1" applyAlignment="1">
      <alignment horizontal="left" vertical="top" wrapText="1"/>
    </xf>
    <xf numFmtId="44" fontId="0" fillId="0" borderId="4" xfId="0" applyNumberFormat="1" applyFont="1" applyFill="1" applyBorder="1" applyAlignment="1">
      <alignment horizontal="left" vertical="top" wrapText="1"/>
    </xf>
    <xf numFmtId="44" fontId="0" fillId="0" borderId="8" xfId="0" applyNumberFormat="1" applyFont="1" applyFill="1" applyBorder="1" applyAlignment="1">
      <alignment horizontal="left" vertical="top" wrapText="1"/>
    </xf>
    <xf numFmtId="44" fontId="4" fillId="0" borderId="7" xfId="0" applyNumberFormat="1" applyFont="1" applyFill="1" applyBorder="1" applyAlignment="1">
      <alignment vertical="top" wrapText="1"/>
    </xf>
    <xf numFmtId="44" fontId="3" fillId="0" borderId="6" xfId="0" applyNumberFormat="1" applyFont="1" applyFill="1" applyBorder="1" applyAlignment="1">
      <alignment vertical="top" wrapText="1"/>
    </xf>
    <xf numFmtId="44" fontId="0" fillId="0" borderId="4" xfId="0" applyNumberFormat="1" applyFill="1" applyBorder="1" applyAlignment="1">
      <alignment vertical="top" wrapText="1"/>
    </xf>
    <xf numFmtId="44" fontId="0" fillId="0" borderId="15" xfId="0" applyNumberFormat="1" applyFill="1" applyBorder="1" applyAlignment="1">
      <alignment horizontal="left" vertical="top" wrapText="1"/>
    </xf>
    <xf numFmtId="44" fontId="0" fillId="0" borderId="16" xfId="0" applyNumberFormat="1" applyFont="1" applyFill="1" applyBorder="1" applyAlignment="1">
      <alignment horizontal="left" vertical="top" wrapText="1"/>
    </xf>
    <xf numFmtId="44" fontId="0" fillId="0" borderId="23" xfId="0" applyNumberFormat="1" applyFont="1" applyFill="1" applyBorder="1" applyAlignment="1">
      <alignment horizontal="left" vertical="top" wrapText="1"/>
    </xf>
    <xf numFmtId="0" fontId="3" fillId="2" borderId="15" xfId="0" applyNumberFormat="1" applyFont="1" applyFill="1" applyBorder="1" applyAlignment="1">
      <alignment horizontal="left" vertical="top" wrapText="1"/>
    </xf>
    <xf numFmtId="0" fontId="0" fillId="0" borderId="3" xfId="0" applyNumberFormat="1" applyFont="1" applyFill="1" applyBorder="1" applyAlignment="1">
      <alignment horizontal="center" vertical="center" wrapText="1"/>
    </xf>
    <xf numFmtId="44" fontId="4" fillId="0" borderId="21" xfId="0" applyNumberFormat="1" applyFont="1" applyFill="1" applyBorder="1" applyAlignment="1">
      <alignment vertical="top" wrapText="1"/>
    </xf>
    <xf numFmtId="0" fontId="0" fillId="2" borderId="22" xfId="0" applyNumberFormat="1" applyFill="1" applyBorder="1" applyAlignment="1">
      <alignment vertical="top" wrapText="1"/>
    </xf>
    <xf numFmtId="44" fontId="0" fillId="0" borderId="1" xfId="0" applyNumberFormat="1" applyFont="1" applyFill="1" applyBorder="1" applyAlignment="1">
      <alignment vertical="top" wrapText="1"/>
    </xf>
    <xf numFmtId="44" fontId="0" fillId="0" borderId="2" xfId="0" applyNumberFormat="1" applyFont="1" applyFill="1" applyBorder="1" applyAlignment="1">
      <alignment vertical="top" wrapText="1"/>
    </xf>
    <xf numFmtId="44" fontId="0" fillId="0" borderId="13" xfId="0" applyNumberFormat="1" applyFill="1" applyBorder="1" applyAlignment="1">
      <alignment vertical="top" wrapText="1"/>
    </xf>
    <xf numFmtId="0" fontId="3" fillId="0" borderId="0" xfId="0" applyNumberFormat="1" applyFont="1" applyFill="1" applyAlignment="1">
      <alignment horizontal="left" vertical="center" wrapText="1"/>
    </xf>
    <xf numFmtId="0" fontId="0" fillId="0" borderId="0" xfId="0" applyNumberFormat="1" applyFont="1" applyFill="1" applyAlignment="1">
      <alignment horizontal="lef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44" fontId="3" fillId="0" borderId="18" xfId="0" applyNumberFormat="1" applyFont="1" applyFill="1" applyBorder="1" applyAlignment="1">
      <alignment vertical="top" wrapText="1"/>
    </xf>
    <xf numFmtId="44" fontId="3" fillId="0" borderId="19" xfId="0" applyNumberFormat="1" applyFont="1" applyFill="1" applyBorder="1" applyAlignment="1">
      <alignment vertical="top" wrapText="1"/>
    </xf>
    <xf numFmtId="44" fontId="3" fillId="0" borderId="20" xfId="0" applyNumberFormat="1" applyFont="1" applyFill="1" applyBorder="1" applyAlignment="1">
      <alignment vertical="top" wrapText="1"/>
    </xf>
    <xf numFmtId="0" fontId="0" fillId="2" borderId="7" xfId="0" applyNumberFormat="1" applyFont="1" applyFill="1" applyBorder="1" applyAlignment="1">
      <alignment vertical="top" wrapText="1"/>
    </xf>
    <xf numFmtId="44" fontId="0" fillId="0" borderId="17" xfId="0" applyNumberFormat="1" applyFont="1" applyFill="1" applyBorder="1" applyAlignment="1">
      <alignment horizontal="left" vertical="top" wrapText="1"/>
    </xf>
    <xf numFmtId="4" fontId="0" fillId="2" borderId="7" xfId="0" applyNumberFormat="1" applyFont="1" applyFill="1" applyBorder="1" applyAlignment="1">
      <alignment vertical="top" wrapText="1"/>
    </xf>
    <xf numFmtId="0" fontId="3" fillId="2" borderId="0" xfId="0" applyNumberFormat="1" applyFont="1" applyFill="1" applyBorder="1" applyAlignment="1">
      <alignment horizontal="left" vertical="top" wrapText="1"/>
    </xf>
    <xf numFmtId="0" fontId="3" fillId="2" borderId="9" xfId="0" applyNumberFormat="1" applyFont="1" applyFill="1" applyBorder="1" applyAlignment="1">
      <alignment horizontal="left" vertical="top" wrapText="1"/>
    </xf>
    <xf numFmtId="44" fontId="0" fillId="0" borderId="7" xfId="0" applyNumberFormat="1" applyFont="1" applyFill="1" applyBorder="1" applyAlignment="1">
      <alignment vertical="top" wrapText="1"/>
    </xf>
    <xf numFmtId="44" fontId="0" fillId="0" borderId="10" xfId="0" applyNumberFormat="1" applyFill="1" applyBorder="1" applyAlignment="1">
      <alignment vertical="top" wrapText="1"/>
    </xf>
    <xf numFmtId="44" fontId="0" fillId="0" borderId="11" xfId="0" applyNumberFormat="1" applyFont="1" applyFill="1" applyBorder="1" applyAlignment="1">
      <alignment vertical="top" wrapText="1"/>
    </xf>
    <xf numFmtId="164" fontId="0" fillId="0" borderId="7" xfId="0" applyNumberFormat="1" applyFont="1" applyFill="1" applyBorder="1" applyAlignment="1">
      <alignment vertical="top" wrapText="1"/>
    </xf>
    <xf numFmtId="164" fontId="0" fillId="0" borderId="4" xfId="0" applyNumberFormat="1" applyFont="1" applyFill="1" applyBorder="1" applyAlignment="1">
      <alignment vertical="top" wrapText="1"/>
    </xf>
    <xf numFmtId="164" fontId="0" fillId="0" borderId="8" xfId="0" applyNumberFormat="1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90"/>
  <sheetViews>
    <sheetView tabSelected="1" workbookViewId="0">
      <pane xSplit="1" ySplit="5" topLeftCell="B10" activePane="bottomRight" state="frozen"/>
      <selection pane="topRight" activeCell="B1" sqref="B1"/>
      <selection pane="bottomLeft" activeCell="A6" sqref="A6"/>
      <selection pane="bottomRight" activeCell="G49" sqref="G49"/>
    </sheetView>
  </sheetViews>
  <sheetFormatPr defaultRowHeight="12.75"/>
  <cols>
    <col min="1" max="1" width="7.1640625" customWidth="1"/>
    <col min="2" max="2" width="41.5" customWidth="1"/>
    <col min="3" max="3" width="24.83203125" customWidth="1"/>
    <col min="4" max="4" width="21.8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8">
      <c r="A1" t="s">
        <v>0</v>
      </c>
    </row>
    <row r="2" spans="1:8" ht="39.75" customHeight="1">
      <c r="A2" s="1" t="s">
        <v>0</v>
      </c>
      <c r="B2" s="1" t="s">
        <v>0</v>
      </c>
      <c r="C2" s="1" t="s">
        <v>0</v>
      </c>
      <c r="D2" s="37" t="s">
        <v>54</v>
      </c>
      <c r="E2" s="38"/>
      <c r="F2" s="38"/>
      <c r="G2" s="38"/>
      <c r="H2" s="38"/>
    </row>
    <row r="3" spans="1:8" ht="20.25" customHeight="1">
      <c r="A3" s="39" t="s">
        <v>14</v>
      </c>
      <c r="B3" s="39"/>
      <c r="C3" s="39"/>
      <c r="D3" s="39"/>
      <c r="E3" s="39"/>
      <c r="F3" s="39"/>
      <c r="G3" s="39"/>
      <c r="H3" s="39"/>
    </row>
    <row r="4" spans="1:8" ht="34.5" customHeight="1">
      <c r="A4" s="31" t="s">
        <v>1</v>
      </c>
      <c r="B4" s="41" t="s">
        <v>18</v>
      </c>
      <c r="C4" s="31" t="s">
        <v>2</v>
      </c>
      <c r="D4" s="31" t="s">
        <v>3</v>
      </c>
      <c r="E4" s="31" t="s">
        <v>4</v>
      </c>
      <c r="F4" s="31"/>
      <c r="G4" s="31"/>
      <c r="H4" s="31" t="s">
        <v>5</v>
      </c>
    </row>
    <row r="5" spans="1:8" ht="47.25" customHeight="1">
      <c r="A5" s="40" t="s">
        <v>0</v>
      </c>
      <c r="B5" s="40" t="s">
        <v>0</v>
      </c>
      <c r="C5" s="31" t="s">
        <v>0</v>
      </c>
      <c r="D5" s="31" t="s">
        <v>0</v>
      </c>
      <c r="E5" s="8" t="s">
        <v>16</v>
      </c>
      <c r="F5" s="8" t="s">
        <v>17</v>
      </c>
      <c r="G5" s="8" t="s">
        <v>55</v>
      </c>
      <c r="H5" s="31" t="s">
        <v>0</v>
      </c>
    </row>
    <row r="6" spans="1:8" ht="31.5" customHeight="1">
      <c r="A6" s="2" t="s">
        <v>0</v>
      </c>
      <c r="B6" s="33" t="s">
        <v>28</v>
      </c>
      <c r="C6" s="19" t="s">
        <v>26</v>
      </c>
      <c r="D6" s="4" t="s">
        <v>6</v>
      </c>
      <c r="E6" s="5">
        <v>0</v>
      </c>
      <c r="F6" s="5">
        <v>0</v>
      </c>
      <c r="G6" s="5">
        <v>0</v>
      </c>
      <c r="H6" s="4" t="s">
        <v>0</v>
      </c>
    </row>
    <row r="7" spans="1:8" ht="39.75" hidden="1" customHeight="1">
      <c r="A7" s="2" t="s">
        <v>0</v>
      </c>
      <c r="B7" s="34"/>
      <c r="C7" s="19"/>
      <c r="D7" s="4" t="s">
        <v>7</v>
      </c>
      <c r="E7" s="5"/>
      <c r="F7" s="5"/>
      <c r="G7" s="5"/>
      <c r="H7" s="4" t="s">
        <v>0</v>
      </c>
    </row>
    <row r="8" spans="1:8" ht="26.25" customHeight="1">
      <c r="A8" s="2" t="s">
        <v>0</v>
      </c>
      <c r="B8" s="34"/>
      <c r="C8" s="19"/>
      <c r="D8" s="4" t="s">
        <v>8</v>
      </c>
      <c r="E8" s="5">
        <f>E15+E25+E40+E46+E52+E55+E61+E84+E87+E49+E42</f>
        <v>37246535.5</v>
      </c>
      <c r="F8" s="5">
        <f>F15+F25+F40+F46+F52+F55+F61+F84+F87+F49+F42+F88</f>
        <v>10554212</v>
      </c>
      <c r="G8" s="5">
        <f>G15+G25+G40+G46+G52+G55+G61+G84+G87+G49+G42+G88</f>
        <v>12401678</v>
      </c>
      <c r="H8" s="4" t="s">
        <v>0</v>
      </c>
    </row>
    <row r="9" spans="1:8" ht="28.9" hidden="1" customHeight="1">
      <c r="A9" s="2" t="s">
        <v>0</v>
      </c>
      <c r="B9" s="34"/>
      <c r="C9" s="19"/>
      <c r="D9" s="4" t="s">
        <v>9</v>
      </c>
      <c r="E9" s="5"/>
      <c r="F9" s="5"/>
      <c r="G9" s="5"/>
      <c r="H9" s="4" t="s">
        <v>0</v>
      </c>
    </row>
    <row r="10" spans="1:8" ht="14.45" customHeight="1">
      <c r="A10" s="3" t="s">
        <v>0</v>
      </c>
      <c r="B10" s="35"/>
      <c r="C10" s="20"/>
      <c r="D10" s="6" t="s">
        <v>10</v>
      </c>
      <c r="E10" s="7">
        <f>SUM(E6:E9)</f>
        <v>37246535.5</v>
      </c>
      <c r="F10" s="7">
        <f>SUM(F6:F9)</f>
        <v>10554212</v>
      </c>
      <c r="G10" s="7">
        <f>SUM(G6:G9)</f>
        <v>12401678</v>
      </c>
      <c r="H10" s="6" t="s">
        <v>0</v>
      </c>
    </row>
    <row r="11" spans="1:8" ht="24" customHeight="1">
      <c r="A11" s="32" t="s">
        <v>11</v>
      </c>
      <c r="B11" s="44" t="s">
        <v>19</v>
      </c>
      <c r="C11" s="19" t="s">
        <v>26</v>
      </c>
      <c r="D11" s="4" t="s">
        <v>6</v>
      </c>
      <c r="E11" s="5">
        <v>0</v>
      </c>
      <c r="F11" s="5">
        <v>0</v>
      </c>
      <c r="G11" s="5">
        <v>0</v>
      </c>
      <c r="H11" s="4" t="s">
        <v>0</v>
      </c>
    </row>
    <row r="12" spans="1:8" ht="38.25" hidden="1" customHeight="1">
      <c r="A12" s="17"/>
      <c r="B12" s="42"/>
      <c r="C12" s="19"/>
      <c r="D12" s="4" t="s">
        <v>7</v>
      </c>
      <c r="E12" s="5">
        <v>0</v>
      </c>
      <c r="F12" s="5">
        <v>0</v>
      </c>
      <c r="G12" s="5">
        <v>0</v>
      </c>
      <c r="H12" s="4" t="s">
        <v>15</v>
      </c>
    </row>
    <row r="13" spans="1:8" ht="25.5">
      <c r="A13" s="17"/>
      <c r="B13" s="42"/>
      <c r="C13" s="19"/>
      <c r="D13" s="4" t="s">
        <v>8</v>
      </c>
      <c r="E13" s="5">
        <f>E18</f>
        <v>12000</v>
      </c>
      <c r="F13" s="5">
        <f>F18</f>
        <v>12000</v>
      </c>
      <c r="G13" s="5">
        <f>G18</f>
        <v>12000</v>
      </c>
      <c r="H13" s="4" t="s">
        <v>15</v>
      </c>
    </row>
    <row r="14" spans="1:8" ht="25.5" hidden="1" customHeight="1">
      <c r="A14" s="17"/>
      <c r="B14" s="42"/>
      <c r="C14" s="19"/>
      <c r="D14" s="4" t="s">
        <v>9</v>
      </c>
      <c r="E14" s="5">
        <v>0</v>
      </c>
      <c r="F14" s="5">
        <v>0</v>
      </c>
      <c r="G14" s="5">
        <v>0</v>
      </c>
      <c r="H14" s="4" t="s">
        <v>15</v>
      </c>
    </row>
    <row r="15" spans="1:8">
      <c r="A15" s="18"/>
      <c r="B15" s="43"/>
      <c r="C15" s="20"/>
      <c r="D15" s="6" t="s">
        <v>10</v>
      </c>
      <c r="E15" s="7">
        <f>SUM(E11:E14)</f>
        <v>12000</v>
      </c>
      <c r="F15" s="7">
        <f>SUM(F11:F14)</f>
        <v>12000</v>
      </c>
      <c r="G15" s="7">
        <f>SUM(G11:G14)</f>
        <v>12000</v>
      </c>
      <c r="H15" s="6" t="s">
        <v>0</v>
      </c>
    </row>
    <row r="16" spans="1:8" ht="27" customHeight="1">
      <c r="A16" s="24" t="s">
        <v>12</v>
      </c>
      <c r="B16" s="42" t="s">
        <v>21</v>
      </c>
      <c r="C16" s="19" t="s">
        <v>26</v>
      </c>
      <c r="D16" s="4" t="s">
        <v>6</v>
      </c>
      <c r="E16" s="5">
        <v>0</v>
      </c>
      <c r="F16" s="5">
        <v>0</v>
      </c>
      <c r="G16" s="5">
        <v>0</v>
      </c>
      <c r="H16" s="4" t="s">
        <v>0</v>
      </c>
    </row>
    <row r="17" spans="1:8" ht="38.25" hidden="1" customHeight="1">
      <c r="A17" s="17"/>
      <c r="B17" s="42"/>
      <c r="C17" s="19"/>
      <c r="D17" s="4" t="s">
        <v>7</v>
      </c>
      <c r="E17" s="5">
        <v>0</v>
      </c>
      <c r="F17" s="5">
        <v>0</v>
      </c>
      <c r="G17" s="5">
        <v>0</v>
      </c>
      <c r="H17" s="4" t="s">
        <v>15</v>
      </c>
    </row>
    <row r="18" spans="1:8" ht="25.5">
      <c r="A18" s="17"/>
      <c r="B18" s="42"/>
      <c r="C18" s="19"/>
      <c r="D18" s="4" t="s">
        <v>8</v>
      </c>
      <c r="E18" s="5">
        <v>12000</v>
      </c>
      <c r="F18" s="5">
        <v>12000</v>
      </c>
      <c r="G18" s="5">
        <v>12000</v>
      </c>
      <c r="H18" s="4" t="s">
        <v>15</v>
      </c>
    </row>
    <row r="19" spans="1:8" ht="25.5" hidden="1" customHeight="1">
      <c r="A19" s="17"/>
      <c r="B19" s="42"/>
      <c r="C19" s="19"/>
      <c r="D19" s="4" t="s">
        <v>9</v>
      </c>
      <c r="E19" s="5">
        <v>0</v>
      </c>
      <c r="F19" s="5">
        <v>0</v>
      </c>
      <c r="G19" s="5">
        <v>0</v>
      </c>
      <c r="H19" s="4" t="s">
        <v>15</v>
      </c>
    </row>
    <row r="20" spans="1:8">
      <c r="A20" s="18"/>
      <c r="B20" s="43"/>
      <c r="C20" s="20"/>
      <c r="D20" s="6" t="s">
        <v>10</v>
      </c>
      <c r="E20" s="7">
        <f>SUM(E16:E19)</f>
        <v>12000</v>
      </c>
      <c r="F20" s="7">
        <f>SUM(F16:F19)</f>
        <v>12000</v>
      </c>
      <c r="G20" s="7">
        <f>SUM(G16:G19)</f>
        <v>12000</v>
      </c>
      <c r="H20" s="6" t="s">
        <v>0</v>
      </c>
    </row>
    <row r="21" spans="1:8" ht="24.75" customHeight="1">
      <c r="A21" s="16" t="s">
        <v>27</v>
      </c>
      <c r="B21" s="42" t="s">
        <v>30</v>
      </c>
      <c r="C21" s="19" t="s">
        <v>26</v>
      </c>
      <c r="D21" s="4" t="s">
        <v>6</v>
      </c>
      <c r="E21" s="5">
        <v>0</v>
      </c>
      <c r="F21" s="5">
        <v>0</v>
      </c>
      <c r="G21" s="5">
        <v>0</v>
      </c>
      <c r="H21" s="4" t="s">
        <v>0</v>
      </c>
    </row>
    <row r="22" spans="1:8" ht="38.25" hidden="1" customHeight="1">
      <c r="A22" s="17"/>
      <c r="B22" s="42"/>
      <c r="C22" s="19"/>
      <c r="D22" s="4" t="s">
        <v>7</v>
      </c>
      <c r="E22" s="5">
        <v>0</v>
      </c>
      <c r="F22" s="5">
        <v>0</v>
      </c>
      <c r="G22" s="5">
        <v>0</v>
      </c>
      <c r="H22" s="4" t="s">
        <v>15</v>
      </c>
    </row>
    <row r="23" spans="1:8" ht="25.5">
      <c r="A23" s="17"/>
      <c r="B23" s="42"/>
      <c r="C23" s="19"/>
      <c r="D23" s="4" t="s">
        <v>8</v>
      </c>
      <c r="E23" s="5">
        <f>E30+E37</f>
        <v>69600</v>
      </c>
      <c r="F23" s="5">
        <f>F30+F37</f>
        <v>69600</v>
      </c>
      <c r="G23" s="5">
        <f>G30+G37</f>
        <v>69600</v>
      </c>
      <c r="H23" s="4" t="s">
        <v>15</v>
      </c>
    </row>
    <row r="24" spans="1:8" ht="25.5" hidden="1" customHeight="1">
      <c r="A24" s="17"/>
      <c r="B24" s="42"/>
      <c r="C24" s="19"/>
      <c r="D24" s="4" t="s">
        <v>9</v>
      </c>
      <c r="E24" s="5">
        <v>0</v>
      </c>
      <c r="F24" s="5">
        <v>0</v>
      </c>
      <c r="G24" s="5">
        <v>0</v>
      </c>
      <c r="H24" s="4" t="s">
        <v>15</v>
      </c>
    </row>
    <row r="25" spans="1:8">
      <c r="A25" s="18"/>
      <c r="B25" s="43"/>
      <c r="C25" s="20"/>
      <c r="D25" s="6" t="s">
        <v>10</v>
      </c>
      <c r="E25" s="7">
        <f>SUM(E21:E24)</f>
        <v>69600</v>
      </c>
      <c r="F25" s="7">
        <f>SUM(F21:F24)</f>
        <v>69600</v>
      </c>
      <c r="G25" s="7">
        <f>SUM(G21:G24)</f>
        <v>69600</v>
      </c>
      <c r="H25" s="6" t="s">
        <v>0</v>
      </c>
    </row>
    <row r="26" spans="1:8" ht="27" customHeight="1">
      <c r="A26" s="24" t="s">
        <v>13</v>
      </c>
      <c r="B26" s="11" t="s">
        <v>23</v>
      </c>
      <c r="C26" s="10" t="s">
        <v>26</v>
      </c>
      <c r="D26" s="4" t="s">
        <v>6</v>
      </c>
      <c r="E26" s="5">
        <v>0</v>
      </c>
      <c r="F26" s="5">
        <v>0</v>
      </c>
      <c r="G26" s="5">
        <v>0</v>
      </c>
      <c r="H26" s="4" t="s">
        <v>0</v>
      </c>
    </row>
    <row r="27" spans="1:8" ht="38.25" hidden="1" customHeight="1">
      <c r="A27" s="17"/>
      <c r="B27" s="12"/>
      <c r="C27" s="10"/>
      <c r="D27" s="4" t="s">
        <v>7</v>
      </c>
      <c r="E27" s="5">
        <v>0</v>
      </c>
      <c r="F27" s="5">
        <v>0</v>
      </c>
      <c r="G27" s="5">
        <v>0</v>
      </c>
      <c r="H27" s="4" t="s">
        <v>15</v>
      </c>
    </row>
    <row r="28" spans="1:8" ht="25.5">
      <c r="A28" s="17"/>
      <c r="B28" s="12"/>
      <c r="C28" s="10"/>
      <c r="D28" s="4" t="s">
        <v>8</v>
      </c>
      <c r="E28" s="5">
        <v>69600</v>
      </c>
      <c r="F28" s="5">
        <v>69600</v>
      </c>
      <c r="G28" s="5">
        <v>69600</v>
      </c>
      <c r="H28" s="4"/>
    </row>
    <row r="29" spans="1:8" ht="12.75" hidden="1" customHeight="1">
      <c r="A29" s="17"/>
      <c r="B29" s="13"/>
      <c r="C29" s="10"/>
      <c r="D29" s="4"/>
      <c r="E29" s="5"/>
      <c r="F29" s="5"/>
      <c r="G29" s="5"/>
      <c r="H29" s="4"/>
    </row>
    <row r="30" spans="1:8">
      <c r="A30" s="18"/>
      <c r="B30" s="13"/>
      <c r="C30" s="10"/>
      <c r="D30" s="6" t="s">
        <v>10</v>
      </c>
      <c r="E30" s="7">
        <f>SUM(E26:E29)</f>
        <v>69600</v>
      </c>
      <c r="F30" s="7">
        <f>SUM(F26:F29)</f>
        <v>69600</v>
      </c>
      <c r="G30" s="7">
        <f>SUM(G26:G29)</f>
        <v>69600</v>
      </c>
      <c r="H30" s="6" t="s">
        <v>0</v>
      </c>
    </row>
    <row r="31" spans="1:8" hidden="1">
      <c r="A31" s="9"/>
      <c r="C31" s="10"/>
      <c r="D31" s="4"/>
      <c r="E31" s="5"/>
      <c r="F31" s="5"/>
      <c r="G31" s="5"/>
      <c r="H31" s="4"/>
    </row>
    <row r="32" spans="1:8" hidden="1">
      <c r="A32" s="9"/>
      <c r="C32" s="10"/>
      <c r="D32" s="4"/>
      <c r="E32" s="5"/>
      <c r="F32" s="5"/>
      <c r="G32" s="5"/>
      <c r="H32" s="4"/>
    </row>
    <row r="33" spans="1:8" hidden="1">
      <c r="A33" s="9"/>
      <c r="C33" s="10"/>
      <c r="D33" s="4"/>
      <c r="E33" s="5"/>
      <c r="F33" s="5"/>
      <c r="G33" s="5"/>
      <c r="H33" s="4"/>
    </row>
    <row r="34" spans="1:8" ht="24.75" customHeight="1">
      <c r="A34" s="26" t="s">
        <v>29</v>
      </c>
      <c r="B34" s="14" t="s">
        <v>22</v>
      </c>
      <c r="C34" s="30" t="s">
        <v>26</v>
      </c>
      <c r="D34" s="4" t="s">
        <v>6</v>
      </c>
      <c r="E34" s="5">
        <v>0</v>
      </c>
      <c r="F34" s="5">
        <v>0</v>
      </c>
      <c r="G34" s="5">
        <v>0</v>
      </c>
      <c r="H34" s="4" t="s">
        <v>15</v>
      </c>
    </row>
    <row r="35" spans="1:8" ht="25.5" hidden="1" customHeight="1">
      <c r="A35" s="17"/>
      <c r="B35" s="13"/>
      <c r="C35" s="28"/>
      <c r="D35" s="4" t="s">
        <v>9</v>
      </c>
      <c r="E35" s="5">
        <v>0</v>
      </c>
      <c r="F35" s="5">
        <v>0</v>
      </c>
      <c r="G35" s="5">
        <v>0</v>
      </c>
      <c r="H35" s="4" t="s">
        <v>15</v>
      </c>
    </row>
    <row r="36" spans="1:8" ht="25.5">
      <c r="A36" s="17"/>
      <c r="B36" s="13"/>
      <c r="C36" s="28"/>
      <c r="D36" s="4" t="s">
        <v>8</v>
      </c>
      <c r="E36" s="5">
        <v>0</v>
      </c>
      <c r="F36" s="5">
        <v>0</v>
      </c>
      <c r="G36" s="5">
        <v>0</v>
      </c>
      <c r="H36" s="4"/>
    </row>
    <row r="37" spans="1:8" ht="17.25" customHeight="1">
      <c r="A37" s="18"/>
      <c r="B37" s="13"/>
      <c r="C37" s="28"/>
      <c r="D37" s="6" t="s">
        <v>10</v>
      </c>
      <c r="E37" s="7">
        <f>E36</f>
        <v>0</v>
      </c>
      <c r="F37" s="7">
        <f>F36</f>
        <v>0</v>
      </c>
      <c r="G37" s="7">
        <f>G36</f>
        <v>0</v>
      </c>
      <c r="H37" s="6" t="s">
        <v>0</v>
      </c>
    </row>
    <row r="38" spans="1:8" ht="24" customHeight="1">
      <c r="A38" s="16" t="s">
        <v>20</v>
      </c>
      <c r="B38" s="14" t="s">
        <v>34</v>
      </c>
      <c r="C38" s="27" t="s">
        <v>26</v>
      </c>
      <c r="D38" s="4" t="s">
        <v>6</v>
      </c>
      <c r="E38" s="5">
        <v>0</v>
      </c>
      <c r="F38" s="5">
        <v>0</v>
      </c>
      <c r="G38" s="5">
        <v>0</v>
      </c>
      <c r="H38" s="4" t="s">
        <v>15</v>
      </c>
    </row>
    <row r="39" spans="1:8" ht="24.75" customHeight="1">
      <c r="A39" s="17"/>
      <c r="B39" s="13"/>
      <c r="C39" s="28"/>
      <c r="D39" s="4" t="s">
        <v>8</v>
      </c>
      <c r="E39" s="5">
        <v>1001199</v>
      </c>
      <c r="F39" s="5">
        <v>648749</v>
      </c>
      <c r="G39" s="5">
        <v>733215</v>
      </c>
      <c r="H39" s="4"/>
    </row>
    <row r="40" spans="1:8" ht="17.25" customHeight="1">
      <c r="A40" s="18"/>
      <c r="B40" s="15"/>
      <c r="C40" s="29"/>
      <c r="D40" s="6" t="s">
        <v>10</v>
      </c>
      <c r="E40" s="7">
        <f>E39</f>
        <v>1001199</v>
      </c>
      <c r="F40" s="7">
        <f>F39</f>
        <v>648749</v>
      </c>
      <c r="G40" s="7">
        <f>G39</f>
        <v>733215</v>
      </c>
      <c r="H40" s="6" t="s">
        <v>0</v>
      </c>
    </row>
    <row r="41" spans="1:8" ht="24.75" customHeight="1">
      <c r="A41" s="16" t="s">
        <v>35</v>
      </c>
      <c r="B41" s="14" t="s">
        <v>53</v>
      </c>
      <c r="C41" s="27" t="s">
        <v>26</v>
      </c>
      <c r="D41" s="4" t="s">
        <v>6</v>
      </c>
      <c r="E41" s="5">
        <v>0</v>
      </c>
      <c r="F41" s="5">
        <v>0</v>
      </c>
      <c r="G41" s="5">
        <v>0</v>
      </c>
      <c r="H41" s="6"/>
    </row>
    <row r="42" spans="1:8" ht="27.75" customHeight="1">
      <c r="A42" s="17"/>
      <c r="B42" s="13"/>
      <c r="C42" s="28"/>
      <c r="D42" s="4" t="s">
        <v>8</v>
      </c>
      <c r="E42" s="5">
        <v>20000</v>
      </c>
      <c r="F42" s="5">
        <v>0</v>
      </c>
      <c r="G42" s="5">
        <v>0</v>
      </c>
      <c r="H42" s="6"/>
    </row>
    <row r="43" spans="1:8" ht="17.25" customHeight="1">
      <c r="A43" s="18"/>
      <c r="B43" s="15"/>
      <c r="C43" s="29"/>
      <c r="D43" s="6" t="s">
        <v>10</v>
      </c>
      <c r="E43" s="7">
        <f>E42</f>
        <v>20000</v>
      </c>
      <c r="F43" s="7">
        <f>F42</f>
        <v>0</v>
      </c>
      <c r="G43" s="7">
        <f>G42</f>
        <v>0</v>
      </c>
      <c r="H43" s="6"/>
    </row>
    <row r="44" spans="1:8" ht="28.5" customHeight="1">
      <c r="A44" s="16" t="s">
        <v>37</v>
      </c>
      <c r="B44" s="14" t="s">
        <v>36</v>
      </c>
      <c r="C44" s="27" t="s">
        <v>26</v>
      </c>
      <c r="D44" s="4" t="s">
        <v>6</v>
      </c>
      <c r="E44" s="5">
        <v>0</v>
      </c>
      <c r="F44" s="5">
        <v>0</v>
      </c>
      <c r="G44" s="5">
        <v>0</v>
      </c>
      <c r="H44" s="6"/>
    </row>
    <row r="45" spans="1:8" ht="28.5" customHeight="1">
      <c r="A45" s="26"/>
      <c r="B45" s="36"/>
      <c r="C45" s="28"/>
      <c r="D45" s="4" t="s">
        <v>8</v>
      </c>
      <c r="E45" s="5">
        <v>170000</v>
      </c>
      <c r="F45" s="5">
        <v>170000</v>
      </c>
      <c r="G45" s="5">
        <v>170000</v>
      </c>
      <c r="H45" s="6"/>
    </row>
    <row r="46" spans="1:8" ht="17.25" customHeight="1">
      <c r="A46" s="18"/>
      <c r="B46" s="15"/>
      <c r="C46" s="29"/>
      <c r="D46" s="6" t="s">
        <v>10</v>
      </c>
      <c r="E46" s="7">
        <f>E45</f>
        <v>170000</v>
      </c>
      <c r="F46" s="7">
        <f>F45</f>
        <v>170000</v>
      </c>
      <c r="G46" s="7">
        <f>G45</f>
        <v>170000</v>
      </c>
      <c r="H46" s="6"/>
    </row>
    <row r="47" spans="1:8" ht="24.75" customHeight="1">
      <c r="A47" s="16" t="s">
        <v>38</v>
      </c>
      <c r="B47" s="16" t="s">
        <v>39</v>
      </c>
      <c r="C47" s="21" t="s">
        <v>26</v>
      </c>
      <c r="D47" s="4" t="s">
        <v>6</v>
      </c>
      <c r="E47" s="5">
        <v>0</v>
      </c>
      <c r="F47" s="5">
        <v>0</v>
      </c>
      <c r="G47" s="5">
        <v>0</v>
      </c>
      <c r="H47" s="6"/>
    </row>
    <row r="48" spans="1:8" ht="26.25" customHeight="1">
      <c r="A48" s="17"/>
      <c r="B48" s="17"/>
      <c r="C48" s="22"/>
      <c r="D48" s="4" t="s">
        <v>8</v>
      </c>
      <c r="E48" s="5">
        <v>26985305</v>
      </c>
      <c r="F48" s="5">
        <v>80175</v>
      </c>
      <c r="G48" s="5">
        <v>80175</v>
      </c>
      <c r="H48" s="6"/>
    </row>
    <row r="49" spans="1:8" ht="17.25" customHeight="1">
      <c r="A49" s="18"/>
      <c r="B49" s="18"/>
      <c r="C49" s="22"/>
      <c r="D49" s="6" t="s">
        <v>10</v>
      </c>
      <c r="E49" s="7">
        <f>E48</f>
        <v>26985305</v>
      </c>
      <c r="F49" s="7">
        <f>F48</f>
        <v>80175</v>
      </c>
      <c r="G49" s="7">
        <f>G48</f>
        <v>80175</v>
      </c>
      <c r="H49" s="6"/>
    </row>
    <row r="50" spans="1:8" ht="27.75" customHeight="1">
      <c r="A50" s="16" t="s">
        <v>41</v>
      </c>
      <c r="B50" s="16" t="s">
        <v>40</v>
      </c>
      <c r="C50" s="21" t="s">
        <v>26</v>
      </c>
      <c r="D50" s="4" t="s">
        <v>6</v>
      </c>
      <c r="E50" s="5">
        <v>0</v>
      </c>
      <c r="F50" s="5">
        <v>0</v>
      </c>
      <c r="G50" s="5">
        <v>0</v>
      </c>
      <c r="H50" s="6"/>
    </row>
    <row r="51" spans="1:8" ht="32.25" customHeight="1">
      <c r="A51" s="17"/>
      <c r="B51" s="17"/>
      <c r="C51" s="22"/>
      <c r="D51" s="4" t="s">
        <v>8</v>
      </c>
      <c r="E51" s="5">
        <v>943768.5</v>
      </c>
      <c r="F51" s="5">
        <v>512000</v>
      </c>
      <c r="G51" s="5">
        <v>605000</v>
      </c>
      <c r="H51" s="6"/>
    </row>
    <row r="52" spans="1:8" ht="17.25" customHeight="1">
      <c r="A52" s="18"/>
      <c r="B52" s="18"/>
      <c r="C52" s="23"/>
      <c r="D52" s="6" t="s">
        <v>10</v>
      </c>
      <c r="E52" s="7">
        <f>E51</f>
        <v>943768.5</v>
      </c>
      <c r="F52" s="7">
        <f>F51</f>
        <v>512000</v>
      </c>
      <c r="G52" s="7">
        <f>G51</f>
        <v>605000</v>
      </c>
      <c r="H52" s="6"/>
    </row>
    <row r="53" spans="1:8" ht="26.25" customHeight="1">
      <c r="A53" s="16" t="s">
        <v>43</v>
      </c>
      <c r="B53" s="16" t="s">
        <v>42</v>
      </c>
      <c r="C53" s="21" t="s">
        <v>26</v>
      </c>
      <c r="D53" s="4" t="s">
        <v>6</v>
      </c>
      <c r="E53" s="5">
        <v>0</v>
      </c>
      <c r="F53" s="5">
        <v>0</v>
      </c>
      <c r="G53" s="5">
        <v>0</v>
      </c>
      <c r="H53" s="6"/>
    </row>
    <row r="54" spans="1:8" ht="30" customHeight="1">
      <c r="A54" s="17"/>
      <c r="B54" s="17"/>
      <c r="C54" s="22"/>
      <c r="D54" s="4" t="s">
        <v>8</v>
      </c>
      <c r="E54" s="5">
        <v>4580000</v>
      </c>
      <c r="F54" s="5">
        <v>6396000</v>
      </c>
      <c r="G54" s="5">
        <v>7663000</v>
      </c>
      <c r="H54" s="6"/>
    </row>
    <row r="55" spans="1:8" ht="17.25" customHeight="1">
      <c r="A55" s="18"/>
      <c r="B55" s="18"/>
      <c r="C55" s="23"/>
      <c r="D55" s="6" t="s">
        <v>10</v>
      </c>
      <c r="E55" s="7">
        <f>E54</f>
        <v>4580000</v>
      </c>
      <c r="F55" s="7">
        <f>F54</f>
        <v>6396000</v>
      </c>
      <c r="G55" s="7">
        <f>G54</f>
        <v>7663000</v>
      </c>
      <c r="H55" s="6"/>
    </row>
    <row r="56" spans="1:8">
      <c r="A56" s="24" t="s">
        <v>44</v>
      </c>
      <c r="B56" s="12" t="s">
        <v>24</v>
      </c>
      <c r="C56" s="30" t="s">
        <v>26</v>
      </c>
      <c r="D56" s="45" t="s">
        <v>6</v>
      </c>
      <c r="E56" s="47">
        <v>0</v>
      </c>
      <c r="F56" s="47">
        <v>0</v>
      </c>
      <c r="G56" s="47">
        <v>0</v>
      </c>
      <c r="H56" s="45" t="s">
        <v>0</v>
      </c>
    </row>
    <row r="57" spans="1:8">
      <c r="A57" s="17"/>
      <c r="B57" s="12"/>
      <c r="C57" s="28"/>
      <c r="D57" s="18"/>
      <c r="E57" s="18"/>
      <c r="F57" s="18"/>
      <c r="G57" s="18"/>
      <c r="H57" s="18"/>
    </row>
    <row r="58" spans="1:8" ht="38.25" hidden="1" customHeight="1">
      <c r="A58" s="17"/>
      <c r="B58" s="12"/>
      <c r="C58" s="28"/>
      <c r="D58" s="4" t="s">
        <v>7</v>
      </c>
      <c r="E58" s="5">
        <v>0</v>
      </c>
      <c r="F58" s="5">
        <v>0</v>
      </c>
      <c r="G58" s="5">
        <v>0</v>
      </c>
      <c r="H58" s="4" t="s">
        <v>15</v>
      </c>
    </row>
    <row r="59" spans="1:8" ht="25.5">
      <c r="A59" s="17"/>
      <c r="B59" s="12"/>
      <c r="C59" s="28"/>
      <c r="D59" s="4" t="s">
        <v>8</v>
      </c>
      <c r="E59" s="5">
        <f>E64+E69+E74+E79</f>
        <v>3265000</v>
      </c>
      <c r="F59" s="5">
        <f>F64+F69+F74+F79</f>
        <v>2202025</v>
      </c>
      <c r="G59" s="5">
        <f>G64+G69+G74+G79</f>
        <v>2248025</v>
      </c>
      <c r="H59" s="4" t="s">
        <v>15</v>
      </c>
    </row>
    <row r="60" spans="1:8" ht="25.5" hidden="1" customHeight="1">
      <c r="A60" s="17"/>
      <c r="B60" s="12"/>
      <c r="C60" s="28"/>
      <c r="D60" s="4" t="s">
        <v>9</v>
      </c>
      <c r="E60" s="5">
        <v>0</v>
      </c>
      <c r="F60" s="5">
        <v>0</v>
      </c>
      <c r="G60" s="5">
        <v>0</v>
      </c>
      <c r="H60" s="4" t="s">
        <v>15</v>
      </c>
    </row>
    <row r="61" spans="1:8">
      <c r="A61" s="18"/>
      <c r="B61" s="25"/>
      <c r="C61" s="46"/>
      <c r="D61" s="6" t="s">
        <v>10</v>
      </c>
      <c r="E61" s="7">
        <f>SUM(E56:E60)</f>
        <v>3265000</v>
      </c>
      <c r="F61" s="7">
        <f>SUM(F56:F60)</f>
        <v>2202025</v>
      </c>
      <c r="G61" s="7">
        <f>SUM(G56:G60)</f>
        <v>2248025</v>
      </c>
      <c r="H61" s="6" t="s">
        <v>0</v>
      </c>
    </row>
    <row r="62" spans="1:8" ht="25.5">
      <c r="A62" s="24" t="s">
        <v>48</v>
      </c>
      <c r="B62" s="11" t="s">
        <v>25</v>
      </c>
      <c r="C62" s="19" t="s">
        <v>26</v>
      </c>
      <c r="D62" s="4" t="s">
        <v>6</v>
      </c>
      <c r="E62" s="5">
        <v>0</v>
      </c>
      <c r="F62" s="5">
        <v>0</v>
      </c>
      <c r="G62" s="5">
        <v>0</v>
      </c>
      <c r="H62" s="4" t="s">
        <v>0</v>
      </c>
    </row>
    <row r="63" spans="1:8" ht="38.25" hidden="1" customHeight="1">
      <c r="A63" s="17"/>
      <c r="B63" s="12"/>
      <c r="C63" s="19"/>
      <c r="D63" s="4" t="s">
        <v>7</v>
      </c>
      <c r="E63" s="5">
        <v>0</v>
      </c>
      <c r="F63" s="5">
        <v>0</v>
      </c>
      <c r="G63" s="5">
        <v>0</v>
      </c>
      <c r="H63" s="4" t="s">
        <v>15</v>
      </c>
    </row>
    <row r="64" spans="1:8" ht="25.5">
      <c r="A64" s="17"/>
      <c r="B64" s="12"/>
      <c r="C64" s="19"/>
      <c r="D64" s="4" t="s">
        <v>8</v>
      </c>
      <c r="E64" s="5">
        <v>1920000</v>
      </c>
      <c r="F64" s="5">
        <v>1650025</v>
      </c>
      <c r="G64" s="5">
        <v>1650000</v>
      </c>
      <c r="H64" s="4" t="s">
        <v>15</v>
      </c>
    </row>
    <row r="65" spans="1:8" ht="25.5" hidden="1" customHeight="1">
      <c r="A65" s="17"/>
      <c r="B65" s="12"/>
      <c r="C65" s="19"/>
      <c r="D65" s="4" t="s">
        <v>9</v>
      </c>
      <c r="E65" s="5">
        <v>0</v>
      </c>
      <c r="F65" s="5">
        <v>0</v>
      </c>
      <c r="G65" s="5">
        <v>0</v>
      </c>
      <c r="H65" s="4" t="s">
        <v>15</v>
      </c>
    </row>
    <row r="66" spans="1:8">
      <c r="A66" s="18"/>
      <c r="B66" s="25"/>
      <c r="C66" s="20"/>
      <c r="D66" s="6" t="s">
        <v>10</v>
      </c>
      <c r="E66" s="7">
        <f>SUM(E62:E65)</f>
        <v>1920000</v>
      </c>
      <c r="F66" s="7">
        <f>SUM(F62:F65)</f>
        <v>1650025</v>
      </c>
      <c r="G66" s="7">
        <f>SUM(G62:G65)</f>
        <v>1650000</v>
      </c>
      <c r="H66" s="6" t="s">
        <v>0</v>
      </c>
    </row>
    <row r="67" spans="1:8" ht="25.5">
      <c r="A67" s="24" t="s">
        <v>49</v>
      </c>
      <c r="B67" s="11" t="s">
        <v>33</v>
      </c>
      <c r="C67" s="19" t="s">
        <v>26</v>
      </c>
      <c r="D67" s="4" t="s">
        <v>6</v>
      </c>
      <c r="E67" s="5">
        <v>0</v>
      </c>
      <c r="F67" s="5">
        <v>0</v>
      </c>
      <c r="G67" s="5">
        <v>0</v>
      </c>
      <c r="H67" s="4" t="s">
        <v>0</v>
      </c>
    </row>
    <row r="68" spans="1:8" ht="38.25" hidden="1" customHeight="1">
      <c r="A68" s="17"/>
      <c r="B68" s="12"/>
      <c r="C68" s="19"/>
      <c r="D68" s="4" t="s">
        <v>7</v>
      </c>
      <c r="E68" s="5">
        <v>0</v>
      </c>
      <c r="F68" s="5">
        <v>0</v>
      </c>
      <c r="G68" s="5">
        <v>0</v>
      </c>
      <c r="H68" s="4" t="s">
        <v>15</v>
      </c>
    </row>
    <row r="69" spans="1:8" ht="25.5">
      <c r="A69" s="17"/>
      <c r="B69" s="12"/>
      <c r="C69" s="19"/>
      <c r="D69" s="4" t="s">
        <v>8</v>
      </c>
      <c r="E69" s="5">
        <v>100000</v>
      </c>
      <c r="F69" s="5">
        <v>67000</v>
      </c>
      <c r="G69" s="5">
        <v>67000</v>
      </c>
      <c r="H69" s="4" t="s">
        <v>15</v>
      </c>
    </row>
    <row r="70" spans="1:8" ht="25.5" hidden="1" customHeight="1">
      <c r="A70" s="17"/>
      <c r="B70" s="12"/>
      <c r="C70" s="19"/>
      <c r="D70" s="4" t="s">
        <v>9</v>
      </c>
      <c r="E70" s="5">
        <v>0</v>
      </c>
      <c r="F70" s="5">
        <v>0</v>
      </c>
      <c r="G70" s="5">
        <v>0</v>
      </c>
      <c r="H70" s="4" t="s">
        <v>15</v>
      </c>
    </row>
    <row r="71" spans="1:8">
      <c r="A71" s="18"/>
      <c r="B71" s="25"/>
      <c r="C71" s="20"/>
      <c r="D71" s="6" t="s">
        <v>10</v>
      </c>
      <c r="E71" s="7">
        <f>SUM(E67:E70)</f>
        <v>100000</v>
      </c>
      <c r="F71" s="7">
        <f>SUM(F67:F70)</f>
        <v>67000</v>
      </c>
      <c r="G71" s="7">
        <f>SUM(G67:G70)</f>
        <v>67000</v>
      </c>
      <c r="H71" s="6" t="s">
        <v>0</v>
      </c>
    </row>
    <row r="72" spans="1:8" ht="25.5">
      <c r="A72" s="24" t="s">
        <v>50</v>
      </c>
      <c r="B72" s="11" t="s">
        <v>31</v>
      </c>
      <c r="C72" s="19" t="s">
        <v>26</v>
      </c>
      <c r="D72" s="4" t="s">
        <v>6</v>
      </c>
      <c r="E72" s="5">
        <v>0</v>
      </c>
      <c r="F72" s="5">
        <v>0</v>
      </c>
      <c r="G72" s="5">
        <v>0</v>
      </c>
      <c r="H72" s="4" t="s">
        <v>0</v>
      </c>
    </row>
    <row r="73" spans="1:8" ht="38.25" hidden="1" customHeight="1">
      <c r="A73" s="17"/>
      <c r="B73" s="12"/>
      <c r="C73" s="19"/>
      <c r="D73" s="4" t="s">
        <v>7</v>
      </c>
      <c r="E73" s="5">
        <v>0</v>
      </c>
      <c r="F73" s="5">
        <v>0</v>
      </c>
      <c r="G73" s="5">
        <v>0</v>
      </c>
      <c r="H73" s="4" t="s">
        <v>15</v>
      </c>
    </row>
    <row r="74" spans="1:8" ht="25.5">
      <c r="A74" s="17"/>
      <c r="B74" s="12"/>
      <c r="C74" s="19"/>
      <c r="D74" s="4" t="s">
        <v>8</v>
      </c>
      <c r="E74" s="5">
        <v>35000</v>
      </c>
      <c r="F74" s="5">
        <v>35000</v>
      </c>
      <c r="G74" s="5">
        <v>35000</v>
      </c>
      <c r="H74" s="4" t="s">
        <v>15</v>
      </c>
    </row>
    <row r="75" spans="1:8" ht="25.5" hidden="1" customHeight="1">
      <c r="A75" s="17"/>
      <c r="B75" s="12"/>
      <c r="C75" s="19"/>
      <c r="D75" s="4" t="s">
        <v>9</v>
      </c>
      <c r="E75" s="5">
        <v>0</v>
      </c>
      <c r="F75" s="5">
        <v>0</v>
      </c>
      <c r="G75" s="5">
        <v>0</v>
      </c>
      <c r="H75" s="4" t="s">
        <v>15</v>
      </c>
    </row>
    <row r="76" spans="1:8">
      <c r="A76" s="18"/>
      <c r="B76" s="25"/>
      <c r="C76" s="20"/>
      <c r="D76" s="6" t="s">
        <v>10</v>
      </c>
      <c r="E76" s="7">
        <f>SUM(E72:E75)</f>
        <v>35000</v>
      </c>
      <c r="F76" s="7">
        <f>SUM(F72:F75)</f>
        <v>35000</v>
      </c>
      <c r="G76" s="7">
        <f>SUM(G72:G75)</f>
        <v>35000</v>
      </c>
      <c r="H76" s="6" t="s">
        <v>0</v>
      </c>
    </row>
    <row r="77" spans="1:8" ht="25.5">
      <c r="A77" s="24" t="s">
        <v>51</v>
      </c>
      <c r="B77" s="11" t="s">
        <v>32</v>
      </c>
      <c r="C77" s="19" t="s">
        <v>26</v>
      </c>
      <c r="D77" s="4" t="s">
        <v>6</v>
      </c>
      <c r="E77" s="5">
        <v>0</v>
      </c>
      <c r="F77" s="5">
        <v>0</v>
      </c>
      <c r="G77" s="5">
        <v>0</v>
      </c>
      <c r="H77" s="4" t="s">
        <v>0</v>
      </c>
    </row>
    <row r="78" spans="1:8" ht="38.25" hidden="1" customHeight="1">
      <c r="A78" s="17"/>
      <c r="B78" s="12"/>
      <c r="C78" s="19"/>
      <c r="D78" s="4" t="s">
        <v>7</v>
      </c>
      <c r="E78" s="5">
        <v>0</v>
      </c>
      <c r="F78" s="5">
        <v>0</v>
      </c>
      <c r="G78" s="5">
        <v>0</v>
      </c>
      <c r="H78" s="4" t="s">
        <v>15</v>
      </c>
    </row>
    <row r="79" spans="1:8" ht="25.5">
      <c r="A79" s="17"/>
      <c r="B79" s="12"/>
      <c r="C79" s="19"/>
      <c r="D79" s="4" t="s">
        <v>8</v>
      </c>
      <c r="E79" s="5">
        <v>1210000</v>
      </c>
      <c r="F79" s="5">
        <v>450000</v>
      </c>
      <c r="G79" s="5">
        <v>496025</v>
      </c>
      <c r="H79" s="4" t="s">
        <v>15</v>
      </c>
    </row>
    <row r="80" spans="1:8" ht="25.5" hidden="1" customHeight="1">
      <c r="A80" s="17"/>
      <c r="B80" s="12"/>
      <c r="C80" s="19"/>
      <c r="D80" s="4" t="s">
        <v>9</v>
      </c>
      <c r="E80" s="5">
        <v>0</v>
      </c>
      <c r="F80" s="5">
        <v>0</v>
      </c>
      <c r="G80" s="5">
        <v>0</v>
      </c>
      <c r="H80" s="4" t="s">
        <v>15</v>
      </c>
    </row>
    <row r="81" spans="1:8">
      <c r="A81" s="18"/>
      <c r="B81" s="25"/>
      <c r="C81" s="20"/>
      <c r="D81" s="6" t="s">
        <v>10</v>
      </c>
      <c r="E81" s="7">
        <f>SUM(E77:E80)</f>
        <v>1210000</v>
      </c>
      <c r="F81" s="7">
        <f>SUM(F77:F80)</f>
        <v>450000</v>
      </c>
      <c r="G81" s="7">
        <f>SUM(G77:G80)</f>
        <v>496025</v>
      </c>
      <c r="H81" s="6" t="s">
        <v>0</v>
      </c>
    </row>
    <row r="82" spans="1:8" ht="25.5">
      <c r="A82" s="24" t="s">
        <v>45</v>
      </c>
      <c r="B82" s="11" t="s">
        <v>46</v>
      </c>
      <c r="C82" s="19" t="s">
        <v>26</v>
      </c>
      <c r="D82" s="4" t="s">
        <v>6</v>
      </c>
      <c r="E82" s="5">
        <v>0</v>
      </c>
      <c r="F82" s="5">
        <v>0</v>
      </c>
      <c r="G82" s="5">
        <v>0</v>
      </c>
      <c r="H82" s="4" t="s">
        <v>0</v>
      </c>
    </row>
    <row r="83" spans="1:8" ht="25.5">
      <c r="A83" s="17"/>
      <c r="B83" s="12"/>
      <c r="C83" s="19"/>
      <c r="D83" s="4" t="s">
        <v>8</v>
      </c>
      <c r="E83" s="5">
        <v>1400</v>
      </c>
      <c r="F83" s="5">
        <v>1400</v>
      </c>
      <c r="G83" s="5">
        <v>1400</v>
      </c>
      <c r="H83" s="4" t="s">
        <v>15</v>
      </c>
    </row>
    <row r="84" spans="1:8">
      <c r="A84" s="18"/>
      <c r="B84" s="25"/>
      <c r="C84" s="20"/>
      <c r="D84" s="6" t="s">
        <v>10</v>
      </c>
      <c r="E84" s="7">
        <f>SUM(E82:E83)</f>
        <v>1400</v>
      </c>
      <c r="F84" s="7">
        <f>SUM(F82:F83)</f>
        <v>1400</v>
      </c>
      <c r="G84" s="7">
        <f>SUM(G82:G83)</f>
        <v>1400</v>
      </c>
      <c r="H84" s="6" t="s">
        <v>0</v>
      </c>
    </row>
    <row r="85" spans="1:8" ht="25.5">
      <c r="A85" s="24" t="s">
        <v>52</v>
      </c>
      <c r="B85" s="11" t="s">
        <v>47</v>
      </c>
      <c r="C85" s="19" t="s">
        <v>26</v>
      </c>
      <c r="D85" s="4" t="s">
        <v>6</v>
      </c>
      <c r="E85" s="5">
        <v>0</v>
      </c>
      <c r="F85" s="5">
        <v>0</v>
      </c>
      <c r="G85" s="5">
        <v>0</v>
      </c>
      <c r="H85" s="4" t="s">
        <v>0</v>
      </c>
    </row>
    <row r="86" spans="1:8" ht="25.5">
      <c r="A86" s="17"/>
      <c r="B86" s="12"/>
      <c r="C86" s="19"/>
      <c r="D86" s="4" t="s">
        <v>8</v>
      </c>
      <c r="E86" s="5">
        <v>198263</v>
      </c>
      <c r="F86" s="5">
        <v>198263</v>
      </c>
      <c r="G86" s="5">
        <v>198263</v>
      </c>
      <c r="H86" s="4" t="s">
        <v>15</v>
      </c>
    </row>
    <row r="87" spans="1:8">
      <c r="A87" s="18"/>
      <c r="B87" s="25"/>
      <c r="C87" s="20"/>
      <c r="D87" s="6" t="s">
        <v>10</v>
      </c>
      <c r="E87" s="7">
        <f>SUM(E85:E86)</f>
        <v>198263</v>
      </c>
      <c r="F87" s="7">
        <f>SUM(F85:F86)</f>
        <v>198263</v>
      </c>
      <c r="G87" s="7">
        <f>SUM(G85:G86)</f>
        <v>198263</v>
      </c>
      <c r="H87" s="6" t="s">
        <v>0</v>
      </c>
    </row>
    <row r="88" spans="1:8">
      <c r="A88" s="51" t="s">
        <v>56</v>
      </c>
      <c r="B88" s="16" t="s">
        <v>57</v>
      </c>
      <c r="C88" s="48" t="s">
        <v>26</v>
      </c>
      <c r="D88" s="50"/>
      <c r="E88" s="53">
        <v>0</v>
      </c>
      <c r="F88" s="53">
        <v>264000</v>
      </c>
      <c r="G88" s="53">
        <v>621000</v>
      </c>
      <c r="H88" s="50"/>
    </row>
    <row r="89" spans="1:8">
      <c r="A89" s="52"/>
      <c r="B89" s="17"/>
      <c r="C89" s="48"/>
      <c r="D89" s="17"/>
      <c r="E89" s="54"/>
      <c r="F89" s="54"/>
      <c r="G89" s="54"/>
      <c r="H89" s="17"/>
    </row>
    <row r="90" spans="1:8">
      <c r="A90" s="52"/>
      <c r="B90" s="18"/>
      <c r="C90" s="49"/>
      <c r="D90" s="18"/>
      <c r="E90" s="55"/>
      <c r="F90" s="55"/>
      <c r="G90" s="55"/>
      <c r="H90" s="18"/>
    </row>
  </sheetData>
  <mergeCells count="76">
    <mergeCell ref="A82:A84"/>
    <mergeCell ref="B88:B90"/>
    <mergeCell ref="E88:E90"/>
    <mergeCell ref="F88:F90"/>
    <mergeCell ref="G88:G90"/>
    <mergeCell ref="H88:H90"/>
    <mergeCell ref="B62:B66"/>
    <mergeCell ref="G56:G57"/>
    <mergeCell ref="C88:C90"/>
    <mergeCell ref="D88:D90"/>
    <mergeCell ref="A88:A90"/>
    <mergeCell ref="B82:B84"/>
    <mergeCell ref="C82:C84"/>
    <mergeCell ref="A85:A87"/>
    <mergeCell ref="B85:B87"/>
    <mergeCell ref="C85:C87"/>
    <mergeCell ref="C11:C15"/>
    <mergeCell ref="B11:B15"/>
    <mergeCell ref="H56:H57"/>
    <mergeCell ref="A56:A61"/>
    <mergeCell ref="A62:A66"/>
    <mergeCell ref="C56:C61"/>
    <mergeCell ref="D56:D57"/>
    <mergeCell ref="E56:E57"/>
    <mergeCell ref="F56:F57"/>
    <mergeCell ref="B56:B61"/>
    <mergeCell ref="B44:B46"/>
    <mergeCell ref="C62:C66"/>
    <mergeCell ref="B53:B55"/>
    <mergeCell ref="D2:H2"/>
    <mergeCell ref="A3:H3"/>
    <mergeCell ref="A4:A5"/>
    <mergeCell ref="B4:B5"/>
    <mergeCell ref="C4:C5"/>
    <mergeCell ref="E4:G4"/>
    <mergeCell ref="H4:H5"/>
    <mergeCell ref="D4:D5"/>
    <mergeCell ref="A11:A15"/>
    <mergeCell ref="A16:A20"/>
    <mergeCell ref="A21:A25"/>
    <mergeCell ref="C6:C10"/>
    <mergeCell ref="B6:B10"/>
    <mergeCell ref="C16:C20"/>
    <mergeCell ref="C21:C25"/>
    <mergeCell ref="B21:B25"/>
    <mergeCell ref="B16:B20"/>
    <mergeCell ref="A47:A49"/>
    <mergeCell ref="B47:B49"/>
    <mergeCell ref="C72:C76"/>
    <mergeCell ref="B72:B76"/>
    <mergeCell ref="C53:C55"/>
    <mergeCell ref="C47:C49"/>
    <mergeCell ref="B67:B71"/>
    <mergeCell ref="C67:C71"/>
    <mergeCell ref="A50:A52"/>
    <mergeCell ref="B50:B52"/>
    <mergeCell ref="A26:A30"/>
    <mergeCell ref="A44:A46"/>
    <mergeCell ref="C44:C46"/>
    <mergeCell ref="C41:C43"/>
    <mergeCell ref="B34:B37"/>
    <mergeCell ref="C34:C37"/>
    <mergeCell ref="B41:B43"/>
    <mergeCell ref="C38:C40"/>
    <mergeCell ref="A34:A37"/>
    <mergeCell ref="A38:A40"/>
    <mergeCell ref="B26:B30"/>
    <mergeCell ref="B38:B40"/>
    <mergeCell ref="A41:A43"/>
    <mergeCell ref="C77:C81"/>
    <mergeCell ref="C50:C52"/>
    <mergeCell ref="A53:A55"/>
    <mergeCell ref="A67:A71"/>
    <mergeCell ref="A72:A76"/>
    <mergeCell ref="A77:A81"/>
    <mergeCell ref="B77:B81"/>
  </mergeCells>
  <phoneticPr fontId="0" type="noConversion"/>
  <pageMargins left="0.15748031496062992" right="0.15748031496062992" top="0.27559055118110237" bottom="0.19685039370078741" header="0.31496062992125984" footer="0.15748031496062992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2017-11-23T13:42:31Z</cp:lastPrinted>
  <dcterms:created xsi:type="dcterms:W3CDTF">2006-09-16T00:00:00Z</dcterms:created>
  <dcterms:modified xsi:type="dcterms:W3CDTF">2019-01-14T10:43:53Z</dcterms:modified>
</cp:coreProperties>
</file>